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AS8\industrialisation systeme embarque\isc_ise\"/>
    </mc:Choice>
  </mc:AlternateContent>
  <xr:revisionPtr revIDLastSave="0" documentId="13_ncr:1_{F1460FD5-3AB3-4B1F-B5E5-8958CED4087C}" xr6:coauthVersionLast="47" xr6:coauthVersionMax="47" xr10:uidLastSave="{00000000-0000-0000-0000-000000000000}"/>
  <bookViews>
    <workbookView xWindow="-105" yWindow="0" windowWidth="15390" windowHeight="15585" xr2:uid="{00000000-000D-0000-FFFF-FFFF00000000}"/>
  </bookViews>
  <sheets>
    <sheet name="baseStation" sheetId="1" r:id="rId1"/>
  </sheets>
  <definedNames>
    <definedName name="_xlcn.WorksheetConnection_baseStationM2M841" hidden="1">baseStation!$N$2:$N$84</definedName>
    <definedName name="_xlnm.Print_Titles" localSheetId="0">baseStation!$1:$1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lage" name="Plage" connection="WorksheetConnection_baseStation!$M$2:$M$8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0" i="1" l="1"/>
  <c r="J89" i="1"/>
  <c r="J88" i="1"/>
  <c r="J87" i="1"/>
  <c r="J86" i="1"/>
  <c r="J85" i="1"/>
  <c r="J37" i="1" l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J2" i="1"/>
  <c r="J36" i="1"/>
  <c r="J38" i="1"/>
  <c r="J39" i="1"/>
  <c r="J40" i="1"/>
  <c r="J41" i="1"/>
  <c r="J42" i="1"/>
  <c r="J43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2" i="1"/>
  <c r="J73" i="1"/>
  <c r="J74" i="1"/>
  <c r="J75" i="1"/>
  <c r="J76" i="1"/>
  <c r="J77" i="1"/>
  <c r="J78" i="1"/>
  <c r="J79" i="1"/>
  <c r="J80" i="1"/>
  <c r="J82" i="1"/>
  <c r="J83" i="1"/>
  <c r="J84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92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Modèle de données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baseStation!$M$2:$M$84" type="102" refreshedVersion="7" minRefreshableVersion="5">
    <extLst>
      <ext xmlns:x15="http://schemas.microsoft.com/office/spreadsheetml/2010/11/main" uri="{DE250136-89BD-433C-8126-D09CA5730AF9}">
        <x15:connection id="Plage">
          <x15:rangePr sourceName="_xlcn.WorksheetConnection_baseStationM2M841"/>
        </x15:connection>
      </ext>
    </extLst>
  </connection>
</connections>
</file>

<file path=xl/sharedStrings.xml><?xml version="1.0" encoding="utf-8"?>
<sst xmlns="http://schemas.openxmlformats.org/spreadsheetml/2006/main" count="627" uniqueCount="329">
  <si>
    <t>Designator</t>
  </si>
  <si>
    <t>Description</t>
  </si>
  <si>
    <t>Footprint</t>
  </si>
  <si>
    <t>Value</t>
  </si>
  <si>
    <t>Supplier 1</t>
  </si>
  <si>
    <t>Supplier Part Number 1</t>
  </si>
  <si>
    <t>Supplier Unit Price 1</t>
  </si>
  <si>
    <t>100nF</t>
  </si>
  <si>
    <t>CAP FEEDTHRU 0.47UF 6.3V 0603</t>
  </si>
  <si>
    <t>NFM18PS</t>
  </si>
  <si>
    <t>C7, C8, C11, C12, C18, C19, C20</t>
  </si>
  <si>
    <t>2u2F</t>
  </si>
  <si>
    <t>C17, C43, C98</t>
  </si>
  <si>
    <t>CAP POLYMER 10UF 20% 16V SMD</t>
  </si>
  <si>
    <t>2917(7343)</t>
  </si>
  <si>
    <t>C21</t>
  </si>
  <si>
    <t>220nF</t>
  </si>
  <si>
    <t>10nF</t>
  </si>
  <si>
    <t>C31, C34</t>
  </si>
  <si>
    <t>10uF</t>
  </si>
  <si>
    <t>C35, C36</t>
  </si>
  <si>
    <t>22pF</t>
  </si>
  <si>
    <t>C38, C39</t>
  </si>
  <si>
    <t>11pF</t>
  </si>
  <si>
    <t>C41</t>
  </si>
  <si>
    <t>C42</t>
  </si>
  <si>
    <t>150pF</t>
  </si>
  <si>
    <t>C45, C46</t>
  </si>
  <si>
    <t>47pF</t>
  </si>
  <si>
    <t>C47</t>
  </si>
  <si>
    <t>4u7F</t>
  </si>
  <si>
    <t>C50, C51, C57, C59, C61, C67, C69, C71, C76, C78, C80, C82, C91, C93, C105, C107, C109, C112</t>
  </si>
  <si>
    <t>C52, C77, C81, C83, C92, C94</t>
  </si>
  <si>
    <t>C53, C55, C58, C60, C62, C63, C72, C74, C106, C108, C110, C111</t>
  </si>
  <si>
    <t>120pF</t>
  </si>
  <si>
    <t>C54, C56, C86, C95</t>
  </si>
  <si>
    <t>82pF</t>
  </si>
  <si>
    <t>C64, C75</t>
  </si>
  <si>
    <t>15pF</t>
  </si>
  <si>
    <t>C65, C84</t>
  </si>
  <si>
    <t>1p2F</t>
  </si>
  <si>
    <t>C66, C85</t>
  </si>
  <si>
    <t>5p6F</t>
  </si>
  <si>
    <t>C68, C70, C79</t>
  </si>
  <si>
    <t>30pF</t>
  </si>
  <si>
    <t>C73, C100, C101, C102</t>
  </si>
  <si>
    <t>C87, C88, C89, C90</t>
  </si>
  <si>
    <t>C99</t>
  </si>
  <si>
    <t>C103</t>
  </si>
  <si>
    <t>2n2F</t>
  </si>
  <si>
    <t>C104</t>
  </si>
  <si>
    <t>1p6F</t>
  </si>
  <si>
    <t>D1</t>
  </si>
  <si>
    <t>SOD3715X135N</t>
  </si>
  <si>
    <t>D2, D3, D4, D5, D6, D7, D8, D9, D10, D11, D12</t>
  </si>
  <si>
    <t>FB1</t>
  </si>
  <si>
    <t>FERRITE BEAD 330 OHM 0402 1LN</t>
  </si>
  <si>
    <t>FB2, FB4</t>
  </si>
  <si>
    <t>FERRITE BEAD 1 KOHM 0402 1LN</t>
  </si>
  <si>
    <t>L0402-RF</t>
  </si>
  <si>
    <t>FB3</t>
  </si>
  <si>
    <t>FB0402-RF</t>
  </si>
  <si>
    <t>FB5, FB6</t>
  </si>
  <si>
    <t>J1</t>
  </si>
  <si>
    <t>2.5 x 6.3 mm, 5.0 A, Horizontal, Surface Mount _SMT_, Dc Power Jack Connector</t>
  </si>
  <si>
    <t>CUI_PJ-036BH-SMT-TR</t>
  </si>
  <si>
    <t>J2, J3, J4, J6</t>
  </si>
  <si>
    <t>MS-156HF</t>
  </si>
  <si>
    <t>J5</t>
  </si>
  <si>
    <t>FP-U_FL-R-SMT-1_10-MFG</t>
  </si>
  <si>
    <t>L1, L2, L3, L5</t>
  </si>
  <si>
    <t>Inductor</t>
  </si>
  <si>
    <t>30nH</t>
  </si>
  <si>
    <t>L4, L6</t>
  </si>
  <si>
    <t>L7</t>
  </si>
  <si>
    <t>6n8H</t>
  </si>
  <si>
    <t>L8</t>
  </si>
  <si>
    <t>6n2H</t>
  </si>
  <si>
    <t>P1</t>
  </si>
  <si>
    <t>Male Header, Pitch 1.27 mm, 2 x 5 Position, Height 4.55 mm, -40 to 85 degC, RoHS, Tape and Reel</t>
  </si>
  <si>
    <t>HDR2X5_SMT</t>
  </si>
  <si>
    <t>P2</t>
  </si>
  <si>
    <t>USB - micro B USB 2.0 Receptacle Connector 5 Position Surface Mount, Right Angle</t>
  </si>
  <si>
    <t>MOLEX_47346-0001</t>
  </si>
  <si>
    <t>PTH1, PTH2, PTH3, PTH4</t>
  </si>
  <si>
    <t>M3 mounting hole</t>
  </si>
  <si>
    <t>M3-hole</t>
  </si>
  <si>
    <t>Resistor</t>
  </si>
  <si>
    <t>10K</t>
  </si>
  <si>
    <t>R2, R13, R15</t>
  </si>
  <si>
    <t>1k5</t>
  </si>
  <si>
    <t>R3</t>
  </si>
  <si>
    <t>31k6</t>
  </si>
  <si>
    <t>R4, R10, R21, R22, R29, R30, R31, R32</t>
  </si>
  <si>
    <t>680R</t>
  </si>
  <si>
    <t>R6</t>
  </si>
  <si>
    <t>35k7</t>
  </si>
  <si>
    <t>R12</t>
  </si>
  <si>
    <t>100k</t>
  </si>
  <si>
    <t>R14</t>
  </si>
  <si>
    <t>90k9</t>
  </si>
  <si>
    <t>R20, R35</t>
  </si>
  <si>
    <t>27R</t>
  </si>
  <si>
    <t>R25</t>
  </si>
  <si>
    <t>15k</t>
  </si>
  <si>
    <t>R27</t>
  </si>
  <si>
    <t>100R</t>
  </si>
  <si>
    <t>0R</t>
  </si>
  <si>
    <t>R34</t>
  </si>
  <si>
    <t>249R</t>
  </si>
  <si>
    <t>R36, R37</t>
  </si>
  <si>
    <t>62R</t>
  </si>
  <si>
    <t>R38</t>
  </si>
  <si>
    <t>51.1R</t>
  </si>
  <si>
    <t>R39</t>
  </si>
  <si>
    <t>52.3R</t>
  </si>
  <si>
    <t>R40</t>
  </si>
  <si>
    <t>R41</t>
  </si>
  <si>
    <t>110R</t>
  </si>
  <si>
    <t>R42</t>
  </si>
  <si>
    <t>S1</t>
  </si>
  <si>
    <t>IC SWITCH SP2T</t>
  </si>
  <si>
    <t>SKY13431-374LF</t>
  </si>
  <si>
    <t>SW1, SW2, SW3, SW4</t>
  </si>
  <si>
    <t>Swicth, SPST, 24 V, -35 to 85 degC, 4-Pin SMD, RoHS, Tape and Reel</t>
  </si>
  <si>
    <t>TECO-FSM4JSMA_V</t>
  </si>
  <si>
    <t>T1, T6</t>
  </si>
  <si>
    <t>XFRMR BALUN RF 800-1000MHZ 0805</t>
  </si>
  <si>
    <t>BD0810J50100AHF</t>
  </si>
  <si>
    <t>T2</t>
  </si>
  <si>
    <t>1:1 BALUN- 900MHZ 50/50 Ohm</t>
  </si>
  <si>
    <t>JTI-0900BL15C050</t>
  </si>
  <si>
    <t>T3</t>
  </si>
  <si>
    <t>FILTER LOWPASS 863-960MHZ</t>
  </si>
  <si>
    <t>JTI-0900LP15B0063</t>
  </si>
  <si>
    <t>T4</t>
  </si>
  <si>
    <t>COUPLER 20DB 700-1000MHZ 0805</t>
  </si>
  <si>
    <t>DC0710J5010AHF</t>
  </si>
  <si>
    <t>T5</t>
  </si>
  <si>
    <t>Directional Coupler</t>
  </si>
  <si>
    <t>TP1, TP2, TP3, TP4, TP5, TP6, TP7, TP8, TP14, TP18, TP21, TP25, TP40, TP43, TP44, TP54, TP59</t>
  </si>
  <si>
    <t>Harwin S1751-46</t>
  </si>
  <si>
    <t>TP9, TP10, TP11, TP12, TP13, TP15, TP16, TP17, TP19, TP20, TP22, TP23, TP24, TP26, TP27, TP28, TP29, TP30, TP31, TP32, TP33, TP34, TP35, TP36, TP37, TP38, TP39, TP41, TP42, TP45, TP46, TP47, TP48, TP49, TP50, TP51, TP52, TP53, TP55, TP56, TP57</t>
  </si>
  <si>
    <t>PLUG_THMD_STRIP1</t>
  </si>
  <si>
    <t>U1, U2, U4</t>
  </si>
  <si>
    <t>IC REG LDO ADJ 1A 6DFN</t>
  </si>
  <si>
    <t>LD39100PUR</t>
  </si>
  <si>
    <t>U3</t>
  </si>
  <si>
    <t>QFP50P1200X1200X160-64N</t>
  </si>
  <si>
    <t>U5</t>
  </si>
  <si>
    <t>USB/UART interface</t>
  </si>
  <si>
    <t>FP-QFN-16-IPC_B</t>
  </si>
  <si>
    <t>U6</t>
  </si>
  <si>
    <t>LCD Module Adafruit 1480, SPI 320x240p 2.2"</t>
  </si>
  <si>
    <t>Adafruit_1480</t>
  </si>
  <si>
    <t>U7</t>
  </si>
  <si>
    <t>OSC TCXO 20.000MHZ CLPD SNWV SMD</t>
  </si>
  <si>
    <t>TY_TYPE_2.5x2.0mm</t>
  </si>
  <si>
    <t>U8</t>
  </si>
  <si>
    <t>UHF EPC CLASS1 GEN2 READER</t>
  </si>
  <si>
    <t>ST25RU3993_QFN48_0.5mm_pitch</t>
  </si>
  <si>
    <t>U9</t>
  </si>
  <si>
    <t>699 – 960 MHz 2-stage Power Amplifier</t>
  </si>
  <si>
    <t>TQP9107</t>
  </si>
  <si>
    <t>U10</t>
  </si>
  <si>
    <t>IC LOG AMP RF DETECT 45DB 8-MSOP</t>
  </si>
  <si>
    <t>MAX4003</t>
  </si>
  <si>
    <t>U11, U12, U13</t>
  </si>
  <si>
    <t>IC RF DTC 100-3000MHZ 10QFN</t>
  </si>
  <si>
    <t>PE62304</t>
  </si>
  <si>
    <t>W1, W2, W3</t>
  </si>
  <si>
    <t>Jumper Wire</t>
  </si>
  <si>
    <t>PLUG_THMD_STRIP2</t>
  </si>
  <si>
    <t>X1</t>
  </si>
  <si>
    <t>CRYSTAL 20.0000MHZ 7.2PF SMD</t>
  </si>
  <si>
    <t>NX3225SA</t>
  </si>
  <si>
    <t>Y3</t>
  </si>
  <si>
    <t>CRYSTAL 32.768KHZ 12.5PF SMD</t>
  </si>
  <si>
    <t>FP-ECX-34Q-MFG</t>
  </si>
  <si>
    <t>0603</t>
  </si>
  <si>
    <t>0805</t>
  </si>
  <si>
    <t>0402</t>
  </si>
  <si>
    <t>Mouser</t>
  </si>
  <si>
    <t>80-C0805X225J4RECAUT</t>
  </si>
  <si>
    <t>X7R 5%</t>
  </si>
  <si>
    <t>C1, C2, C3, C4, C22, C24, C26, C28, C30, C32, C33, C40, C48, C49</t>
  </si>
  <si>
    <t xml:space="preserve">80-C0603X224J3RAUTO </t>
  </si>
  <si>
    <t xml:space="preserve">77-VJ0603Y103JXBAC </t>
  </si>
  <si>
    <t>C23, C25, C27, C29, C44</t>
  </si>
  <si>
    <t>X7R 10%</t>
  </si>
  <si>
    <t xml:space="preserve">77-VJ0603D220FXPAJ </t>
  </si>
  <si>
    <t>C0G 1%</t>
  </si>
  <si>
    <t>3n9F</t>
  </si>
  <si>
    <t xml:space="preserve">81-GRM1555C1H392GE1D </t>
  </si>
  <si>
    <t>C0G 2%</t>
  </si>
  <si>
    <t xml:space="preserve">80-C0402C151F5G </t>
  </si>
  <si>
    <t xml:space="preserve">581-06035C470J4T2A </t>
  </si>
  <si>
    <t xml:space="preserve">963-JMK107BB7475KA-T </t>
  </si>
  <si>
    <t xml:space="preserve">81-GRM155Z71A225KE1D </t>
  </si>
  <si>
    <t xml:space="preserve">810-C1005X7R1E104K </t>
  </si>
  <si>
    <t>X7R 10% Low ESL</t>
  </si>
  <si>
    <t xml:space="preserve">478-10088-1-ND </t>
  </si>
  <si>
    <t>Digikey</t>
  </si>
  <si>
    <t>COG 1%</t>
  </si>
  <si>
    <t xml:space="preserve">81-GCM1555C1H820FA6D </t>
  </si>
  <si>
    <t xml:space="preserve">81-GCQ1555C1H150FB1D </t>
  </si>
  <si>
    <t>81-GCQ1555C1H1R2WB1D</t>
  </si>
  <si>
    <t>C0G +/-0.05pf</t>
  </si>
  <si>
    <t xml:space="preserve">80-C0402C300F5G </t>
  </si>
  <si>
    <t xml:space="preserve">77-VJ0603D820FXPAJ </t>
  </si>
  <si>
    <t>80-C0402T103J4RACTU</t>
  </si>
  <si>
    <t xml:space="preserve">80-C0402C222F3GACTU </t>
  </si>
  <si>
    <t xml:space="preserve">81-GJM1555C1H1R6WB1D </t>
  </si>
  <si>
    <t xml:space="preserve">749-SM0805GCL </t>
  </si>
  <si>
    <t>LED green 2mA 0805</t>
  </si>
  <si>
    <t>BAT54W smd schottky</t>
  </si>
  <si>
    <t>-</t>
  </si>
  <si>
    <t xml:space="preserve">660-RS73F1JTTD1002B </t>
  </si>
  <si>
    <t xml:space="preserve">667-ERJ-PB3B1501V </t>
  </si>
  <si>
    <t xml:space="preserve">754-RG1608P-3162-BT5 </t>
  </si>
  <si>
    <t xml:space="preserve">754-RGT1608P681BT5 </t>
  </si>
  <si>
    <t>R1, R7, R8, R9, R5, R11, R16, R23, R24</t>
  </si>
  <si>
    <t xml:space="preserve">660-RN731JTTD3572B25 </t>
  </si>
  <si>
    <t>279-RQ73C1J90K9BTDF</t>
  </si>
  <si>
    <t>71-CRCW06030000Z0EAC</t>
  </si>
  <si>
    <t>R17, R18, R19, R26, R28, R33</t>
  </si>
  <si>
    <t>603-RT0603BRD0727RL</t>
  </si>
  <si>
    <t>667-ERA-3VEB1502V</t>
  </si>
  <si>
    <t xml:space="preserve">660-RS73G1JTTD1000B </t>
  </si>
  <si>
    <t xml:space="preserve">667-ERA-3AEB2490V </t>
  </si>
  <si>
    <t xml:space="preserve">667-ERA-3AEB620V </t>
  </si>
  <si>
    <t xml:space="preserve">667-ERA-3AEB51R1V </t>
  </si>
  <si>
    <t xml:space="preserve">667-ERA-3AEB52R3V </t>
  </si>
  <si>
    <t>652-CR0402AJ/-000GAS</t>
  </si>
  <si>
    <t xml:space="preserve">660-RN73R1ETP1000B25 </t>
  </si>
  <si>
    <t>3n6nH</t>
  </si>
  <si>
    <t>497-17140-1-ND</t>
  </si>
  <si>
    <t>1664-1299-1-ND</t>
  </si>
  <si>
    <t>644-1098-1-ND</t>
  </si>
  <si>
    <t>DC0710J5020AHF</t>
  </si>
  <si>
    <t>1173-1085-1-ND</t>
  </si>
  <si>
    <t>1173-1084-1-ND</t>
  </si>
  <si>
    <t>MAX4003EUA+TCT-ND</t>
  </si>
  <si>
    <t>H11669-ND</t>
  </si>
  <si>
    <t>490-3999-1-ND</t>
  </si>
  <si>
    <t>490-11022-1-ND</t>
  </si>
  <si>
    <t>490-6975-1-ND</t>
  </si>
  <si>
    <t>490-6802-1-ND</t>
  </si>
  <si>
    <t>490-6811-1-ND</t>
  </si>
  <si>
    <t>490-6840-1-ND</t>
  </si>
  <si>
    <t>490-6839-1-ND</t>
  </si>
  <si>
    <t>490-5482-1-ND</t>
  </si>
  <si>
    <t>772-TQP9107</t>
  </si>
  <si>
    <t xml:space="preserve">863-1651-1-ND </t>
  </si>
  <si>
    <t xml:space="preserve">CAP FEEDTHRU 1UF </t>
  </si>
  <si>
    <t>C13, C14</t>
  </si>
  <si>
    <t>C5, C6, C9, C10, C15, C16, C37, C96, C97</t>
  </si>
  <si>
    <t>1uF</t>
  </si>
  <si>
    <t>0.47uF</t>
  </si>
  <si>
    <t>1k</t>
  </si>
  <si>
    <t>FERRITE BEAD 31OHM</t>
  </si>
  <si>
    <t>31OHM</t>
  </si>
  <si>
    <t>855-S1751-46</t>
  </si>
  <si>
    <t>Test points SMD</t>
  </si>
  <si>
    <t>Test points pin</t>
  </si>
  <si>
    <t xml:space="preserve">506-FSM4JSMAATR </t>
  </si>
  <si>
    <t>485-1480</t>
  </si>
  <si>
    <t>490-PJ-036BH-SMT-TR</t>
  </si>
  <si>
    <t>649-202112100010C4LF</t>
  </si>
  <si>
    <t>538-47346-0001</t>
  </si>
  <si>
    <t>UFL connector</t>
  </si>
  <si>
    <t xml:space="preserve">712-1022-1-ND </t>
  </si>
  <si>
    <t>Sil SMD Connector (LCD module)</t>
  </si>
  <si>
    <t>200-SSW11022FSVS</t>
  </si>
  <si>
    <t xml:space="preserve">SSW-110-22-F-S-VS </t>
  </si>
  <si>
    <t>581-0603YC104J4T4A</t>
  </si>
  <si>
    <t xml:space="preserve">81-NFM18PS105R0J3D </t>
  </si>
  <si>
    <t>81-GRM188Z71A106KA3D</t>
  </si>
  <si>
    <t>80-CBR06C110FAGAC</t>
  </si>
  <si>
    <t xml:space="preserve">81-GRM188R71A225KE5J </t>
  </si>
  <si>
    <t xml:space="preserve">81-NFZ32BW310HN11L </t>
  </si>
  <si>
    <t>754-RG1608P-111-BT5</t>
  </si>
  <si>
    <t xml:space="preserve">1173-1056-1-ND </t>
  </si>
  <si>
    <t xml:space="preserve">712-1635-1-ND </t>
  </si>
  <si>
    <t>594-MCT06030E1003BP5</t>
  </si>
  <si>
    <t>Total :</t>
  </si>
  <si>
    <t>LPC54114</t>
  </si>
  <si>
    <t xml:space="preserve">771-LPC54114J256BD64 </t>
  </si>
  <si>
    <t>Disponible</t>
  </si>
  <si>
    <t>non</t>
  </si>
  <si>
    <t>oui</t>
  </si>
  <si>
    <t>Equivalence</t>
  </si>
  <si>
    <t>Quantity/pcb</t>
  </si>
  <si>
    <t>Qty tot</t>
  </si>
  <si>
    <t>C0G 5%</t>
  </si>
  <si>
    <t>TestPoint RF</t>
  </si>
  <si>
    <t>Tot price/pcb</t>
  </si>
  <si>
    <t>Commentaire</t>
  </si>
  <si>
    <t>déjà en stock au labo</t>
  </si>
  <si>
    <t>FERRITE BEAD 1 KOHM</t>
  </si>
  <si>
    <t>LPC54113, Mouser : 771-LPC54113J256BD64</t>
  </si>
  <si>
    <t>712-CONUFL001-SMD-T</t>
  </si>
  <si>
    <t>commandé le 17.01.22</t>
  </si>
  <si>
    <t>commandé le 31.01.22</t>
  </si>
  <si>
    <t>Remarque</t>
  </si>
  <si>
    <t>footprint différent =&gt; voir datasheet, capacité différente =&gt; modifier les capas autour.</t>
  </si>
  <si>
    <t>520-.327-9-34QCNT</t>
  </si>
  <si>
    <t>Qté Réceptionnée</t>
  </si>
  <si>
    <t>81-GJM1555C1H5R6WB1D</t>
  </si>
  <si>
    <t>810-MPZ1608S102ATD25</t>
  </si>
  <si>
    <t>755-BD00IC0MEFJ-ME2</t>
  </si>
  <si>
    <t>895-FT240XQ-R</t>
  </si>
  <si>
    <t>PE64909B-Z</t>
  </si>
  <si>
    <t>520-ECS.32712.534BCT</t>
  </si>
  <si>
    <t>Modules multiprotocoles SMD module, ESP32-C3</t>
  </si>
  <si>
    <t>ESP-32 Board</t>
  </si>
  <si>
    <t>356-ESP32C3WROOM02N4</t>
  </si>
  <si>
    <t>resistance</t>
  </si>
  <si>
    <t>660-RN73H1JTD7502F50</t>
  </si>
  <si>
    <t>660-RN73H1ETP2002D25</t>
  </si>
  <si>
    <t>75k</t>
  </si>
  <si>
    <t>20k</t>
  </si>
  <si>
    <t>660-RN73H1JTD2202D25</t>
  </si>
  <si>
    <t>22k</t>
  </si>
  <si>
    <t>660-RN73H1JTD3002B50</t>
  </si>
  <si>
    <t>30k</t>
  </si>
  <si>
    <t>660-RN73H2BT3001F100</t>
  </si>
  <si>
    <t>3k</t>
  </si>
  <si>
    <t>863-BAT54T1G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</si>
</sst>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Docs-Calibri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7C8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horizontal="right" indent="1"/>
    </xf>
    <xf numFmtId="2" fontId="0" fillId="0" borderId="0" xfId="0" applyNumberFormat="1" applyAlignment="1">
      <alignment horizontal="left" indent="1"/>
    </xf>
    <xf numFmtId="0" fontId="0" fillId="0" borderId="0" xfId="0" applyFill="1"/>
    <xf numFmtId="2" fontId="1" fillId="0" borderId="2" xfId="0" applyNumberFormat="1" applyFont="1" applyBorder="1" applyAlignment="1">
      <alignment horizontal="left" indent="1"/>
    </xf>
    <xf numFmtId="2" fontId="1" fillId="0" borderId="3" xfId="0" applyNumberFormat="1" applyFont="1" applyBorder="1" applyAlignment="1">
      <alignment horizontal="left" indent="1"/>
    </xf>
    <xf numFmtId="0" fontId="0" fillId="0" borderId="4" xfId="0" quotePrefix="1" applyBorder="1" applyAlignment="1">
      <alignment horizontal="left" vertical="center" wrapText="1" indent="1"/>
    </xf>
    <xf numFmtId="0" fontId="0" fillId="0" borderId="5" xfId="0" applyBorder="1" applyAlignment="1">
      <alignment horizontal="left" indent="1"/>
    </xf>
    <xf numFmtId="0" fontId="0" fillId="0" borderId="6" xfId="0" quotePrefix="1" applyBorder="1" applyAlignment="1">
      <alignment horizontal="left" vertical="center" wrapText="1" indent="1"/>
    </xf>
    <xf numFmtId="49" fontId="0" fillId="0" borderId="6" xfId="0" quotePrefix="1" applyNumberFormat="1" applyBorder="1" applyAlignment="1">
      <alignment horizontal="left" vertical="center" wrapText="1" indent="1"/>
    </xf>
    <xf numFmtId="0" fontId="0" fillId="0" borderId="7" xfId="0" applyBorder="1" applyAlignment="1">
      <alignment horizontal="left" indent="1"/>
    </xf>
    <xf numFmtId="0" fontId="0" fillId="0" borderId="6" xfId="0" quotePrefix="1" applyBorder="1" applyAlignment="1">
      <alignment horizontal="right" vertical="center" wrapText="1" indent="1"/>
    </xf>
    <xf numFmtId="0" fontId="0" fillId="0" borderId="6" xfId="0" applyBorder="1" applyAlignment="1">
      <alignment horizontal="right" vertical="center" wrapText="1" indent="1"/>
    </xf>
    <xf numFmtId="0" fontId="0" fillId="0" borderId="7" xfId="0" applyBorder="1" applyAlignment="1">
      <alignment horizontal="right" indent="1"/>
    </xf>
    <xf numFmtId="0" fontId="0" fillId="0" borderId="6" xfId="0" applyBorder="1" applyAlignment="1">
      <alignment horizontal="left" vertical="center" wrapText="1" indent="1"/>
    </xf>
    <xf numFmtId="2" fontId="0" fillId="0" borderId="6" xfId="0" applyNumberFormat="1" applyBorder="1" applyAlignment="1">
      <alignment horizontal="left" vertical="center" wrapText="1" indent="1"/>
    </xf>
    <xf numFmtId="2" fontId="0" fillId="0" borderId="7" xfId="0" applyNumberFormat="1" applyBorder="1" applyAlignment="1">
      <alignment horizontal="left" vertical="center" wrapText="1" indent="1"/>
    </xf>
    <xf numFmtId="0" fontId="0" fillId="0" borderId="8" xfId="0" quotePrefix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left" vertical="center" wrapText="1" indent="1"/>
    </xf>
    <xf numFmtId="2" fontId="0" fillId="0" borderId="8" xfId="0" applyNumberFormat="1" applyBorder="1" applyAlignment="1">
      <alignment horizontal="left" vertical="center" wrapText="1" indent="1"/>
    </xf>
    <xf numFmtId="2" fontId="0" fillId="0" borderId="9" xfId="0" applyNumberFormat="1" applyBorder="1" applyAlignment="1">
      <alignment horizontal="left" indent="1"/>
    </xf>
    <xf numFmtId="0" fontId="0" fillId="0" borderId="10" xfId="0" quotePrefix="1" applyBorder="1" applyAlignment="1">
      <alignment horizontal="left" vertical="center" wrapText="1" indent="1"/>
    </xf>
    <xf numFmtId="0" fontId="0" fillId="0" borderId="11" xfId="0" quotePrefix="1" applyBorder="1" applyAlignment="1">
      <alignment horizontal="left" vertical="center" wrapText="1" indent="1"/>
    </xf>
    <xf numFmtId="0" fontId="0" fillId="0" borderId="12" xfId="0" quotePrefix="1" applyBorder="1" applyAlignment="1">
      <alignment horizontal="left" vertical="center" wrapText="1" indent="1"/>
    </xf>
    <xf numFmtId="0" fontId="0" fillId="0" borderId="11" xfId="0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wrapText="1" indent="1"/>
    </xf>
    <xf numFmtId="0" fontId="0" fillId="0" borderId="11" xfId="0" applyBorder="1" applyAlignment="1">
      <alignment horizontal="left" vertical="center" wrapText="1" indent="1"/>
    </xf>
    <xf numFmtId="2" fontId="0" fillId="0" borderId="11" xfId="0" applyNumberFormat="1" applyBorder="1" applyAlignment="1">
      <alignment horizontal="left" vertical="center" wrapText="1" indent="1"/>
    </xf>
    <xf numFmtId="2" fontId="0" fillId="0" borderId="12" xfId="0" applyNumberForma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13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13" xfId="0" applyFont="1" applyFill="1" applyBorder="1" applyAlignment="1">
      <alignment horizontal="left" vertical="center" wrapText="1" indent="1"/>
    </xf>
    <xf numFmtId="2" fontId="1" fillId="2" borderId="1" xfId="0" applyNumberFormat="1" applyFont="1" applyFill="1" applyBorder="1" applyAlignment="1">
      <alignment horizontal="left" vertical="center" wrapText="1" indent="1"/>
    </xf>
    <xf numFmtId="2" fontId="1" fillId="2" borderId="13" xfId="0" applyNumberFormat="1" applyFont="1" applyFill="1" applyBorder="1" applyAlignment="1">
      <alignment horizontal="left" vertical="center" wrapText="1" indent="1"/>
    </xf>
    <xf numFmtId="2" fontId="0" fillId="3" borderId="6" xfId="0" applyNumberFormat="1" applyFill="1" applyBorder="1" applyAlignment="1">
      <alignment horizontal="left" vertical="center" wrapText="1" indent="1"/>
    </xf>
    <xf numFmtId="2" fontId="1" fillId="0" borderId="0" xfId="0" applyNumberFormat="1" applyFont="1" applyBorder="1" applyAlignment="1">
      <alignment horizontal="left" indent="1"/>
    </xf>
    <xf numFmtId="0" fontId="0" fillId="0" borderId="14" xfId="0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4" xfId="0" quotePrefix="1" applyFill="1" applyBorder="1" applyAlignment="1">
      <alignment horizontal="left" vertical="center" wrapText="1" indent="1"/>
    </xf>
    <xf numFmtId="0" fontId="0" fillId="0" borderId="8" xfId="0" quotePrefix="1" applyFill="1" applyBorder="1" applyAlignment="1">
      <alignment horizontal="left" vertical="center" wrapText="1" indent="1"/>
    </xf>
    <xf numFmtId="0" fontId="0" fillId="0" borderId="6" xfId="0" quotePrefix="1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quotePrefix="1" applyFill="1" applyBorder="1" applyAlignment="1">
      <alignment horizontal="right" vertical="center" wrapText="1" indent="1"/>
    </xf>
    <xf numFmtId="0" fontId="0" fillId="0" borderId="8" xfId="0" applyFill="1" applyBorder="1" applyAlignment="1">
      <alignment horizontal="left" vertical="center" wrapText="1" indent="1"/>
    </xf>
    <xf numFmtId="2" fontId="0" fillId="0" borderId="8" xfId="0" applyNumberFormat="1" applyFill="1" applyBorder="1" applyAlignment="1">
      <alignment horizontal="left" vertical="center" wrapText="1" indent="1"/>
    </xf>
    <xf numFmtId="2" fontId="0" fillId="0" borderId="6" xfId="0" applyNumberFormat="1" applyFill="1" applyBorder="1" applyAlignment="1">
      <alignment horizontal="left" vertical="center" wrapText="1" indent="1"/>
    </xf>
    <xf numFmtId="2" fontId="0" fillId="0" borderId="11" xfId="0" applyNumberFormat="1" applyBorder="1" applyAlignment="1">
      <alignment horizontal="center" vertical="center" wrapText="1"/>
    </xf>
    <xf numFmtId="2" fontId="0" fillId="0" borderId="8" xfId="0" applyNumberFormat="1" applyFill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1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left" inden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 indent="1"/>
    </xf>
    <xf numFmtId="2" fontId="0" fillId="0" borderId="0" xfId="0" applyNumberFormat="1" applyBorder="1" applyAlignment="1">
      <alignment horizontal="left" indent="1"/>
    </xf>
    <xf numFmtId="2" fontId="0" fillId="0" borderId="0" xfId="0" applyNumberFormat="1" applyBorder="1" applyAlignment="1">
      <alignment horizontal="left" vertical="center" wrapText="1" inden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3" borderId="12" xfId="0" applyFill="1" applyBorder="1" applyAlignment="1">
      <alignment horizontal="left" vertical="center" wrapText="1" indent="1"/>
    </xf>
    <xf numFmtId="0" fontId="0" fillId="3" borderId="6" xfId="0" applyFill="1" applyBorder="1" applyAlignment="1">
      <alignment horizontal="left" vertical="center" wrapText="1" indent="1"/>
    </xf>
    <xf numFmtId="0" fontId="0" fillId="3" borderId="6" xfId="0" quotePrefix="1" applyFill="1" applyBorder="1" applyAlignment="1">
      <alignment horizontal="left" vertical="center" wrapText="1" indent="1"/>
    </xf>
    <xf numFmtId="0" fontId="0" fillId="4" borderId="6" xfId="0" applyFill="1" applyBorder="1" applyAlignment="1">
      <alignment horizontal="left" vertical="center" wrapText="1" indent="1"/>
    </xf>
    <xf numFmtId="0" fontId="0" fillId="4" borderId="6" xfId="0" quotePrefix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left" indent="1"/>
    </xf>
    <xf numFmtId="0" fontId="0" fillId="4" borderId="0" xfId="0" applyFill="1" applyBorder="1" applyAlignment="1">
      <alignment horizontal="left" wrapText="1" indent="1"/>
    </xf>
    <xf numFmtId="0" fontId="0" fillId="0" borderId="0" xfId="0" quotePrefix="1" applyBorder="1" applyAlignment="1">
      <alignment horizontal="left" indent="1"/>
    </xf>
    <xf numFmtId="0" fontId="2" fillId="4" borderId="0" xfId="0" applyFont="1" applyFill="1"/>
  </cellXfs>
  <cellStyles count="1">
    <cellStyle name="Normal" xfId="0" builtinId="0"/>
  </cellStyles>
  <dxfs count="7">
    <dxf>
      <fill>
        <patternFill>
          <bgColor theme="9" tint="0.59996337778862885"/>
        </patternFill>
      </fill>
    </dxf>
    <dxf>
      <fill>
        <patternFill>
          <bgColor rgb="FFFFC7CE"/>
        </patternFill>
      </fill>
    </dxf>
    <dxf>
      <fill>
        <patternFill patternType="darkUp">
          <fgColor theme="0" tint="-0.34998626667073579"/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6"/>
      <tableStyleElement type="headerRow" dxfId="5"/>
    </tableStyle>
  </tableStyles>
  <colors>
    <mruColors>
      <color rgb="FFFF7C80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2"/>
  <sheetViews>
    <sheetView tabSelected="1" topLeftCell="C63" zoomScale="85" zoomScaleNormal="85" workbookViewId="0">
      <selection activeCell="H74" sqref="H74"/>
    </sheetView>
  </sheetViews>
  <sheetFormatPr baseColWidth="10" defaultColWidth="10.85546875" defaultRowHeight="15"/>
  <cols>
    <col min="1" max="1" width="56.140625" style="1" customWidth="1"/>
    <col min="2" max="2" width="33.5703125" style="1" customWidth="1"/>
    <col min="3" max="3" width="39" style="1" customWidth="1"/>
    <col min="4" max="5" width="19.140625" style="2" customWidth="1"/>
    <col min="6" max="6" width="12.140625" style="3" customWidth="1"/>
    <col min="7" max="7" width="16" style="1" customWidth="1"/>
    <col min="8" max="8" width="28.85546875" style="1" bestFit="1" customWidth="1"/>
    <col min="9" max="9" width="16" style="4" customWidth="1"/>
    <col min="10" max="10" width="17.28515625" style="4" customWidth="1"/>
    <col min="11" max="11" width="15.140625" style="60" customWidth="1"/>
    <col min="12" max="12" width="16.7109375" style="60" customWidth="1"/>
    <col min="13" max="13" width="27.7109375" style="4" customWidth="1"/>
    <col min="14" max="14" width="15.85546875" style="63" customWidth="1"/>
    <col min="15" max="15" width="81.7109375" bestFit="1" customWidth="1"/>
  </cols>
  <sheetData>
    <row r="1" spans="1:15" s="5" customFormat="1" ht="30.75" thickBot="1">
      <c r="A1" s="34" t="s">
        <v>0</v>
      </c>
      <c r="B1" s="35" t="s">
        <v>1</v>
      </c>
      <c r="C1" s="36" t="s">
        <v>2</v>
      </c>
      <c r="D1" s="37" t="s">
        <v>292</v>
      </c>
      <c r="E1" s="37" t="s">
        <v>293</v>
      </c>
      <c r="F1" s="38" t="s">
        <v>3</v>
      </c>
      <c r="G1" s="39" t="s">
        <v>4</v>
      </c>
      <c r="H1" s="40" t="s">
        <v>5</v>
      </c>
      <c r="I1" s="41" t="s">
        <v>6</v>
      </c>
      <c r="J1" s="42" t="s">
        <v>296</v>
      </c>
      <c r="K1" s="46" t="s">
        <v>288</v>
      </c>
      <c r="L1" s="46" t="s">
        <v>297</v>
      </c>
      <c r="M1" s="42" t="s">
        <v>291</v>
      </c>
      <c r="N1" s="46" t="s">
        <v>307</v>
      </c>
      <c r="O1" s="64" t="s">
        <v>304</v>
      </c>
    </row>
    <row r="2" spans="1:15" ht="30">
      <c r="A2" s="26" t="s">
        <v>185</v>
      </c>
      <c r="B2" s="27" t="s">
        <v>184</v>
      </c>
      <c r="C2" s="28" t="s">
        <v>179</v>
      </c>
      <c r="D2" s="29">
        <v>14</v>
      </c>
      <c r="E2" s="29">
        <f xml:space="preserve"> 10*D2</f>
        <v>140</v>
      </c>
      <c r="F2" s="30" t="s">
        <v>7</v>
      </c>
      <c r="G2" s="31" t="s">
        <v>182</v>
      </c>
      <c r="H2" s="80" t="s">
        <v>275</v>
      </c>
      <c r="I2" s="32">
        <v>0.38400000000000001</v>
      </c>
      <c r="J2" s="33">
        <f>I2*D2</f>
        <v>5.3760000000000003</v>
      </c>
      <c r="K2" s="56" t="s">
        <v>290</v>
      </c>
      <c r="L2" s="56" t="s">
        <v>298</v>
      </c>
      <c r="M2" s="33"/>
      <c r="N2" s="65"/>
      <c r="O2" s="68"/>
    </row>
    <row r="3" spans="1:15">
      <c r="A3" s="47" t="s">
        <v>255</v>
      </c>
      <c r="B3" s="48" t="s">
        <v>254</v>
      </c>
      <c r="C3" s="49">
        <v>603</v>
      </c>
      <c r="D3" s="50">
        <v>2</v>
      </c>
      <c r="E3" s="51">
        <f t="shared" ref="E3:E66" si="0" xml:space="preserve"> 10*D3</f>
        <v>20</v>
      </c>
      <c r="F3" s="52" t="s">
        <v>257</v>
      </c>
      <c r="G3" s="53" t="s">
        <v>182</v>
      </c>
      <c r="H3" s="81" t="s">
        <v>276</v>
      </c>
      <c r="I3" s="54">
        <v>0.15</v>
      </c>
      <c r="J3" s="55">
        <f t="shared" ref="J3:J66" si="1">I3*D3</f>
        <v>0.3</v>
      </c>
      <c r="K3" s="57" t="s">
        <v>290</v>
      </c>
      <c r="L3" s="62"/>
      <c r="M3" s="33"/>
      <c r="N3" s="66">
        <v>50</v>
      </c>
      <c r="O3" s="69"/>
    </row>
    <row r="4" spans="1:15" ht="30">
      <c r="A4" s="8" t="s">
        <v>256</v>
      </c>
      <c r="B4" s="19" t="s">
        <v>8</v>
      </c>
      <c r="C4" s="10" t="s">
        <v>9</v>
      </c>
      <c r="D4" s="21">
        <v>9</v>
      </c>
      <c r="E4" s="29">
        <f t="shared" si="0"/>
        <v>90</v>
      </c>
      <c r="F4" s="14" t="s">
        <v>258</v>
      </c>
      <c r="G4" s="23" t="s">
        <v>202</v>
      </c>
      <c r="H4" s="82" t="s">
        <v>246</v>
      </c>
      <c r="I4" s="24">
        <v>0.14000000000000001</v>
      </c>
      <c r="J4" s="17">
        <f t="shared" si="1"/>
        <v>1.2600000000000002</v>
      </c>
      <c r="K4" s="58" t="s">
        <v>290</v>
      </c>
      <c r="L4" s="58" t="s">
        <v>302</v>
      </c>
      <c r="M4" s="17"/>
      <c r="N4" s="66">
        <v>100</v>
      </c>
      <c r="O4" s="69"/>
    </row>
    <row r="5" spans="1:15">
      <c r="A5" s="47" t="s">
        <v>10</v>
      </c>
      <c r="B5" s="48" t="s">
        <v>184</v>
      </c>
      <c r="C5" s="49" t="s">
        <v>180</v>
      </c>
      <c r="D5" s="50">
        <v>7</v>
      </c>
      <c r="E5" s="51">
        <f t="shared" si="0"/>
        <v>70</v>
      </c>
      <c r="F5" s="52" t="s">
        <v>11</v>
      </c>
      <c r="G5" s="53" t="s">
        <v>182</v>
      </c>
      <c r="H5" s="81" t="s">
        <v>183</v>
      </c>
      <c r="I5" s="54">
        <v>0.67500000000000004</v>
      </c>
      <c r="J5" s="55">
        <f t="shared" si="1"/>
        <v>4.7250000000000005</v>
      </c>
      <c r="K5" s="57" t="s">
        <v>290</v>
      </c>
      <c r="L5" s="57"/>
      <c r="M5" s="43"/>
      <c r="N5" s="66">
        <v>150</v>
      </c>
      <c r="O5" s="69"/>
    </row>
    <row r="6" spans="1:15" ht="30">
      <c r="A6" s="8" t="s">
        <v>12</v>
      </c>
      <c r="B6" s="19" t="s">
        <v>13</v>
      </c>
      <c r="C6" s="10" t="s">
        <v>14</v>
      </c>
      <c r="D6" s="21">
        <v>3</v>
      </c>
      <c r="E6" s="29">
        <f t="shared" si="0"/>
        <v>30</v>
      </c>
      <c r="F6" s="14" t="s">
        <v>19</v>
      </c>
      <c r="G6" s="23" t="s">
        <v>202</v>
      </c>
      <c r="H6" s="82" t="s">
        <v>251</v>
      </c>
      <c r="I6" s="24">
        <v>1.93</v>
      </c>
      <c r="J6" s="17">
        <f t="shared" si="1"/>
        <v>5.79</v>
      </c>
      <c r="K6" s="58" t="s">
        <v>290</v>
      </c>
      <c r="L6" s="58" t="s">
        <v>302</v>
      </c>
      <c r="M6" s="17"/>
      <c r="N6" s="66">
        <v>39</v>
      </c>
      <c r="O6" s="69"/>
    </row>
    <row r="7" spans="1:15">
      <c r="A7" s="8" t="s">
        <v>15</v>
      </c>
      <c r="B7" s="19" t="s">
        <v>184</v>
      </c>
      <c r="C7" s="10" t="s">
        <v>179</v>
      </c>
      <c r="D7" s="21">
        <v>1</v>
      </c>
      <c r="E7" s="29">
        <f t="shared" si="0"/>
        <v>10</v>
      </c>
      <c r="F7" s="13" t="s">
        <v>16</v>
      </c>
      <c r="G7" s="23" t="s">
        <v>182</v>
      </c>
      <c r="H7" s="81" t="s">
        <v>186</v>
      </c>
      <c r="I7" s="24">
        <v>0.55300000000000005</v>
      </c>
      <c r="J7" s="17">
        <f t="shared" si="1"/>
        <v>0.55300000000000005</v>
      </c>
      <c r="K7" s="58" t="s">
        <v>290</v>
      </c>
      <c r="L7" s="58"/>
      <c r="M7" s="17"/>
      <c r="N7" s="66"/>
      <c r="O7" s="69"/>
    </row>
    <row r="8" spans="1:15">
      <c r="A8" s="8" t="s">
        <v>188</v>
      </c>
      <c r="B8" s="19" t="s">
        <v>184</v>
      </c>
      <c r="C8" s="10" t="s">
        <v>179</v>
      </c>
      <c r="D8" s="21">
        <v>5</v>
      </c>
      <c r="E8" s="29">
        <f t="shared" si="0"/>
        <v>50</v>
      </c>
      <c r="F8" s="13" t="s">
        <v>17</v>
      </c>
      <c r="G8" s="23" t="s">
        <v>182</v>
      </c>
      <c r="H8" s="81" t="s">
        <v>187</v>
      </c>
      <c r="I8" s="24">
        <v>0.33700000000000002</v>
      </c>
      <c r="J8" s="17">
        <f t="shared" si="1"/>
        <v>1.6850000000000001</v>
      </c>
      <c r="K8" s="58" t="s">
        <v>290</v>
      </c>
      <c r="L8" s="58"/>
      <c r="M8" s="17"/>
      <c r="N8" s="66">
        <v>100</v>
      </c>
      <c r="O8" s="69"/>
    </row>
    <row r="9" spans="1:15">
      <c r="A9" s="8" t="s">
        <v>18</v>
      </c>
      <c r="B9" s="19" t="s">
        <v>189</v>
      </c>
      <c r="C9" s="10" t="s">
        <v>179</v>
      </c>
      <c r="D9" s="21">
        <v>2</v>
      </c>
      <c r="E9" s="29">
        <f t="shared" si="0"/>
        <v>20</v>
      </c>
      <c r="F9" s="13" t="s">
        <v>19</v>
      </c>
      <c r="G9" s="23" t="s">
        <v>182</v>
      </c>
      <c r="H9" s="81" t="s">
        <v>277</v>
      </c>
      <c r="I9" s="24">
        <v>0.3</v>
      </c>
      <c r="J9" s="17">
        <f t="shared" si="1"/>
        <v>0.6</v>
      </c>
      <c r="K9" s="58" t="s">
        <v>290</v>
      </c>
      <c r="L9" s="58"/>
      <c r="M9" s="17"/>
      <c r="N9" s="66"/>
      <c r="O9" s="69"/>
    </row>
    <row r="10" spans="1:15">
      <c r="A10" s="8" t="s">
        <v>20</v>
      </c>
      <c r="B10" s="19" t="s">
        <v>191</v>
      </c>
      <c r="C10" s="10" t="s">
        <v>179</v>
      </c>
      <c r="D10" s="21">
        <v>2</v>
      </c>
      <c r="E10" s="29">
        <f t="shared" si="0"/>
        <v>20</v>
      </c>
      <c r="F10" s="13" t="s">
        <v>21</v>
      </c>
      <c r="G10" s="23" t="s">
        <v>182</v>
      </c>
      <c r="H10" s="81" t="s">
        <v>190</v>
      </c>
      <c r="I10" s="24">
        <v>1.79</v>
      </c>
      <c r="J10" s="17">
        <f t="shared" si="1"/>
        <v>3.58</v>
      </c>
      <c r="K10" s="58" t="s">
        <v>290</v>
      </c>
      <c r="L10" s="58"/>
      <c r="M10" s="17"/>
      <c r="N10" s="66">
        <v>50</v>
      </c>
      <c r="O10" s="69"/>
    </row>
    <row r="11" spans="1:15">
      <c r="A11" s="8" t="s">
        <v>22</v>
      </c>
      <c r="B11" s="19" t="s">
        <v>191</v>
      </c>
      <c r="C11" s="10" t="s">
        <v>179</v>
      </c>
      <c r="D11" s="21">
        <v>2</v>
      </c>
      <c r="E11" s="29">
        <f t="shared" si="0"/>
        <v>20</v>
      </c>
      <c r="F11" s="13" t="s">
        <v>23</v>
      </c>
      <c r="G11" s="23" t="s">
        <v>182</v>
      </c>
      <c r="H11" s="81" t="s">
        <v>278</v>
      </c>
      <c r="I11" s="24">
        <v>0.86199999999999999</v>
      </c>
      <c r="J11" s="17">
        <f t="shared" si="1"/>
        <v>1.724</v>
      </c>
      <c r="K11" s="58" t="s">
        <v>290</v>
      </c>
      <c r="L11" s="58"/>
      <c r="M11" s="17"/>
      <c r="N11" s="66">
        <v>50</v>
      </c>
      <c r="O11" s="69"/>
    </row>
    <row r="12" spans="1:15">
      <c r="A12" s="8" t="s">
        <v>24</v>
      </c>
      <c r="B12" s="19" t="s">
        <v>194</v>
      </c>
      <c r="C12" s="10" t="s">
        <v>181</v>
      </c>
      <c r="D12" s="21">
        <v>1</v>
      </c>
      <c r="E12" s="29">
        <f t="shared" si="0"/>
        <v>10</v>
      </c>
      <c r="F12" s="13" t="s">
        <v>192</v>
      </c>
      <c r="G12" s="23" t="s">
        <v>182</v>
      </c>
      <c r="H12" s="81" t="s">
        <v>193</v>
      </c>
      <c r="I12" s="24">
        <v>0.159</v>
      </c>
      <c r="J12" s="17">
        <f t="shared" si="1"/>
        <v>0.159</v>
      </c>
      <c r="K12" s="58" t="s">
        <v>290</v>
      </c>
      <c r="L12" s="58"/>
      <c r="M12" s="17"/>
      <c r="N12" s="66">
        <v>25</v>
      </c>
      <c r="O12" s="69"/>
    </row>
    <row r="13" spans="1:15">
      <c r="A13" s="8" t="s">
        <v>25</v>
      </c>
      <c r="B13" s="19" t="s">
        <v>191</v>
      </c>
      <c r="C13" s="10" t="s">
        <v>181</v>
      </c>
      <c r="D13" s="21">
        <v>1</v>
      </c>
      <c r="E13" s="29">
        <f t="shared" si="0"/>
        <v>10</v>
      </c>
      <c r="F13" s="13" t="s">
        <v>26</v>
      </c>
      <c r="G13" s="23" t="s">
        <v>182</v>
      </c>
      <c r="H13" s="81" t="s">
        <v>195</v>
      </c>
      <c r="I13" s="24">
        <v>1.64</v>
      </c>
      <c r="J13" s="17">
        <f t="shared" si="1"/>
        <v>1.64</v>
      </c>
      <c r="K13" s="58" t="s">
        <v>290</v>
      </c>
      <c r="L13" s="58"/>
      <c r="M13" s="17"/>
      <c r="N13" s="66">
        <v>25</v>
      </c>
      <c r="O13" s="69"/>
    </row>
    <row r="14" spans="1:15">
      <c r="A14" s="8" t="s">
        <v>27</v>
      </c>
      <c r="B14" s="19" t="s">
        <v>184</v>
      </c>
      <c r="C14" s="10" t="s">
        <v>179</v>
      </c>
      <c r="D14" s="21">
        <v>2</v>
      </c>
      <c r="E14" s="29">
        <f t="shared" si="0"/>
        <v>20</v>
      </c>
      <c r="F14" s="13" t="s">
        <v>28</v>
      </c>
      <c r="G14" s="23" t="s">
        <v>182</v>
      </c>
      <c r="H14" s="81" t="s">
        <v>196</v>
      </c>
      <c r="I14" s="24">
        <v>0.24</v>
      </c>
      <c r="J14" s="17">
        <f t="shared" si="1"/>
        <v>0.48</v>
      </c>
      <c r="K14" s="58" t="s">
        <v>290</v>
      </c>
      <c r="L14" s="58"/>
      <c r="M14" s="17"/>
      <c r="N14" s="66">
        <v>50</v>
      </c>
      <c r="O14" s="69"/>
    </row>
    <row r="15" spans="1:15">
      <c r="A15" s="8" t="s">
        <v>29</v>
      </c>
      <c r="B15" s="19" t="s">
        <v>189</v>
      </c>
      <c r="C15" s="10" t="s">
        <v>179</v>
      </c>
      <c r="D15" s="21">
        <v>1</v>
      </c>
      <c r="E15" s="29">
        <f t="shared" si="0"/>
        <v>10</v>
      </c>
      <c r="F15" s="13" t="s">
        <v>30</v>
      </c>
      <c r="G15" s="23" t="s">
        <v>182</v>
      </c>
      <c r="H15" s="81" t="s">
        <v>197</v>
      </c>
      <c r="I15" s="24">
        <v>0.38400000000000001</v>
      </c>
      <c r="J15" s="17">
        <f t="shared" si="1"/>
        <v>0.38400000000000001</v>
      </c>
      <c r="K15" s="58" t="s">
        <v>290</v>
      </c>
      <c r="L15" s="58"/>
      <c r="M15" s="17"/>
      <c r="N15" s="66">
        <v>20</v>
      </c>
      <c r="O15" s="69"/>
    </row>
    <row r="16" spans="1:15" ht="30">
      <c r="A16" s="8" t="s">
        <v>31</v>
      </c>
      <c r="B16" s="19" t="s">
        <v>189</v>
      </c>
      <c r="C16" s="10" t="s">
        <v>181</v>
      </c>
      <c r="D16" s="21">
        <v>18</v>
      </c>
      <c r="E16" s="29">
        <f t="shared" si="0"/>
        <v>180</v>
      </c>
      <c r="F16" s="13" t="s">
        <v>11</v>
      </c>
      <c r="G16" s="23" t="s">
        <v>182</v>
      </c>
      <c r="H16" s="81" t="s">
        <v>198</v>
      </c>
      <c r="I16" s="24">
        <v>0.253</v>
      </c>
      <c r="J16" s="17">
        <f t="shared" si="1"/>
        <v>4.5540000000000003</v>
      </c>
      <c r="K16" s="58" t="s">
        <v>290</v>
      </c>
      <c r="L16" s="58"/>
      <c r="M16" s="17"/>
      <c r="N16" s="66">
        <v>360</v>
      </c>
      <c r="O16" s="69"/>
    </row>
    <row r="17" spans="1:15" ht="30">
      <c r="A17" s="8" t="s">
        <v>32</v>
      </c>
      <c r="B17" s="19" t="s">
        <v>200</v>
      </c>
      <c r="C17" s="10" t="s">
        <v>181</v>
      </c>
      <c r="D17" s="21">
        <v>6</v>
      </c>
      <c r="E17" s="29">
        <f t="shared" si="0"/>
        <v>60</v>
      </c>
      <c r="F17" s="13" t="s">
        <v>7</v>
      </c>
      <c r="G17" s="23" t="s">
        <v>182</v>
      </c>
      <c r="H17" s="81" t="s">
        <v>199</v>
      </c>
      <c r="I17" s="24">
        <v>0.17799999999999999</v>
      </c>
      <c r="J17" s="17">
        <f t="shared" si="1"/>
        <v>1.0680000000000001</v>
      </c>
      <c r="K17" s="58" t="s">
        <v>290</v>
      </c>
      <c r="L17" s="58" t="s">
        <v>302</v>
      </c>
      <c r="M17" s="17"/>
      <c r="N17" s="66">
        <v>60</v>
      </c>
      <c r="O17" s="69"/>
    </row>
    <row r="18" spans="1:15">
      <c r="A18" s="8" t="s">
        <v>33</v>
      </c>
      <c r="B18" s="19" t="s">
        <v>203</v>
      </c>
      <c r="C18" s="10" t="s">
        <v>181</v>
      </c>
      <c r="D18" s="21">
        <v>12</v>
      </c>
      <c r="E18" s="29">
        <f t="shared" si="0"/>
        <v>120</v>
      </c>
      <c r="F18" s="13" t="s">
        <v>34</v>
      </c>
      <c r="G18" s="23" t="s">
        <v>202</v>
      </c>
      <c r="H18" s="81" t="s">
        <v>201</v>
      </c>
      <c r="I18" s="24">
        <v>0.23</v>
      </c>
      <c r="J18" s="17">
        <f t="shared" si="1"/>
        <v>2.7600000000000002</v>
      </c>
      <c r="K18" s="58" t="s">
        <v>290</v>
      </c>
      <c r="L18" s="58"/>
      <c r="M18" s="17"/>
      <c r="N18" s="66"/>
      <c r="O18" s="69"/>
    </row>
    <row r="19" spans="1:15">
      <c r="A19" s="8" t="s">
        <v>35</v>
      </c>
      <c r="B19" s="19" t="s">
        <v>191</v>
      </c>
      <c r="C19" s="10" t="s">
        <v>181</v>
      </c>
      <c r="D19" s="21">
        <v>4</v>
      </c>
      <c r="E19" s="29">
        <f t="shared" si="0"/>
        <v>40</v>
      </c>
      <c r="F19" s="13" t="s">
        <v>36</v>
      </c>
      <c r="G19" s="23" t="s">
        <v>182</v>
      </c>
      <c r="H19" s="81" t="s">
        <v>204</v>
      </c>
      <c r="I19" s="24">
        <v>0.113</v>
      </c>
      <c r="J19" s="17">
        <f t="shared" si="1"/>
        <v>0.45200000000000001</v>
      </c>
      <c r="K19" s="58" t="s">
        <v>290</v>
      </c>
      <c r="L19" s="58"/>
      <c r="M19" s="17"/>
      <c r="N19" s="66">
        <v>100</v>
      </c>
      <c r="O19" s="69"/>
    </row>
    <row r="20" spans="1:15">
      <c r="A20" s="8" t="s">
        <v>37</v>
      </c>
      <c r="B20" s="19" t="s">
        <v>191</v>
      </c>
      <c r="C20" s="10" t="s">
        <v>181</v>
      </c>
      <c r="D20" s="21">
        <v>2</v>
      </c>
      <c r="E20" s="29">
        <f t="shared" si="0"/>
        <v>20</v>
      </c>
      <c r="F20" s="13" t="s">
        <v>38</v>
      </c>
      <c r="G20" s="23" t="s">
        <v>182</v>
      </c>
      <c r="H20" s="81" t="s">
        <v>205</v>
      </c>
      <c r="I20" s="24">
        <v>0.505</v>
      </c>
      <c r="J20" s="17">
        <f t="shared" si="1"/>
        <v>1.01</v>
      </c>
      <c r="K20" s="58" t="s">
        <v>290</v>
      </c>
      <c r="L20" s="58"/>
      <c r="M20" s="17"/>
      <c r="N20" s="66">
        <v>50</v>
      </c>
      <c r="O20" s="69"/>
    </row>
    <row r="21" spans="1:15">
      <c r="A21" s="8" t="s">
        <v>39</v>
      </c>
      <c r="B21" s="19" t="s">
        <v>207</v>
      </c>
      <c r="C21" s="10" t="s">
        <v>181</v>
      </c>
      <c r="D21" s="21">
        <v>2</v>
      </c>
      <c r="E21" s="29">
        <f t="shared" si="0"/>
        <v>20</v>
      </c>
      <c r="F21" s="13" t="s">
        <v>40</v>
      </c>
      <c r="G21" s="23" t="s">
        <v>182</v>
      </c>
      <c r="H21" s="81" t="s">
        <v>206</v>
      </c>
      <c r="I21" s="24">
        <v>0.55300000000000005</v>
      </c>
      <c r="J21" s="17">
        <f t="shared" si="1"/>
        <v>1.1060000000000001</v>
      </c>
      <c r="K21" s="58" t="s">
        <v>290</v>
      </c>
      <c r="L21" s="58"/>
      <c r="M21" s="17"/>
      <c r="N21" s="66">
        <v>50</v>
      </c>
      <c r="O21" s="69"/>
    </row>
    <row r="22" spans="1:15">
      <c r="A22" s="8" t="s">
        <v>41</v>
      </c>
      <c r="B22" s="19" t="s">
        <v>191</v>
      </c>
      <c r="C22" s="10" t="s">
        <v>181</v>
      </c>
      <c r="D22" s="21">
        <v>2</v>
      </c>
      <c r="E22" s="29">
        <f t="shared" si="0"/>
        <v>20</v>
      </c>
      <c r="F22" s="13" t="s">
        <v>42</v>
      </c>
      <c r="G22" s="23" t="s">
        <v>182</v>
      </c>
      <c r="H22" s="83" t="s">
        <v>308</v>
      </c>
      <c r="I22" s="24">
        <v>0.26</v>
      </c>
      <c r="J22" s="17">
        <f t="shared" si="1"/>
        <v>0.52</v>
      </c>
      <c r="K22" s="58" t="s">
        <v>290</v>
      </c>
      <c r="L22" s="58"/>
      <c r="M22" s="17"/>
      <c r="N22" s="66"/>
      <c r="O22" s="69"/>
    </row>
    <row r="23" spans="1:15">
      <c r="A23" s="8" t="s">
        <v>43</v>
      </c>
      <c r="B23" s="19" t="s">
        <v>294</v>
      </c>
      <c r="C23" s="10" t="s">
        <v>181</v>
      </c>
      <c r="D23" s="21">
        <v>3</v>
      </c>
      <c r="E23" s="29">
        <f t="shared" si="0"/>
        <v>30</v>
      </c>
      <c r="F23" s="13" t="s">
        <v>44</v>
      </c>
      <c r="G23" s="23" t="s">
        <v>182</v>
      </c>
      <c r="H23" s="81" t="s">
        <v>208</v>
      </c>
      <c r="I23" s="24">
        <v>1.71</v>
      </c>
      <c r="J23" s="17">
        <f t="shared" si="1"/>
        <v>5.13</v>
      </c>
      <c r="K23" s="58" t="s">
        <v>290</v>
      </c>
      <c r="L23" s="58"/>
      <c r="M23" s="17"/>
      <c r="N23" s="66">
        <v>60</v>
      </c>
      <c r="O23" s="69"/>
    </row>
    <row r="24" spans="1:15">
      <c r="A24" s="8" t="s">
        <v>45</v>
      </c>
      <c r="B24" s="19" t="s">
        <v>191</v>
      </c>
      <c r="C24" s="10" t="s">
        <v>179</v>
      </c>
      <c r="D24" s="21">
        <v>4</v>
      </c>
      <c r="E24" s="29">
        <f t="shared" si="0"/>
        <v>40</v>
      </c>
      <c r="F24" s="13" t="s">
        <v>36</v>
      </c>
      <c r="G24" s="23" t="s">
        <v>182</v>
      </c>
      <c r="H24" s="81" t="s">
        <v>209</v>
      </c>
      <c r="I24" s="24">
        <v>0.75900000000000001</v>
      </c>
      <c r="J24" s="17">
        <f t="shared" si="1"/>
        <v>3.036</v>
      </c>
      <c r="K24" s="58" t="s">
        <v>290</v>
      </c>
      <c r="L24" s="58"/>
      <c r="M24" s="17"/>
      <c r="N24" s="66">
        <v>100</v>
      </c>
      <c r="O24" s="69"/>
    </row>
    <row r="25" spans="1:15">
      <c r="A25" s="8" t="s">
        <v>46</v>
      </c>
      <c r="B25" s="19" t="s">
        <v>184</v>
      </c>
      <c r="C25" s="10" t="s">
        <v>181</v>
      </c>
      <c r="D25" s="21">
        <v>4</v>
      </c>
      <c r="E25" s="29">
        <f t="shared" si="0"/>
        <v>40</v>
      </c>
      <c r="F25" s="13" t="s">
        <v>17</v>
      </c>
      <c r="G25" s="23" t="s">
        <v>182</v>
      </c>
      <c r="H25" s="81" t="s">
        <v>210</v>
      </c>
      <c r="I25" s="24">
        <v>1.29</v>
      </c>
      <c r="J25" s="17">
        <f t="shared" si="1"/>
        <v>5.16</v>
      </c>
      <c r="K25" s="58" t="s">
        <v>290</v>
      </c>
      <c r="L25" s="58"/>
      <c r="M25" s="17"/>
      <c r="N25" s="66">
        <v>100</v>
      </c>
      <c r="O25" s="69"/>
    </row>
    <row r="26" spans="1:15">
      <c r="A26" s="8" t="s">
        <v>47</v>
      </c>
      <c r="B26" s="19" t="s">
        <v>189</v>
      </c>
      <c r="C26" s="10" t="s">
        <v>179</v>
      </c>
      <c r="D26" s="21">
        <v>1</v>
      </c>
      <c r="E26" s="29">
        <f t="shared" si="0"/>
        <v>10</v>
      </c>
      <c r="F26" s="13" t="s">
        <v>11</v>
      </c>
      <c r="G26" s="23" t="s">
        <v>182</v>
      </c>
      <c r="H26" s="81" t="s">
        <v>279</v>
      </c>
      <c r="I26" s="24">
        <v>0.16800000000000001</v>
      </c>
      <c r="J26" s="17">
        <f t="shared" si="1"/>
        <v>0.16800000000000001</v>
      </c>
      <c r="K26" s="58" t="s">
        <v>290</v>
      </c>
      <c r="L26" s="58"/>
      <c r="M26" s="17"/>
      <c r="N26" s="66">
        <v>30</v>
      </c>
      <c r="O26" s="69"/>
    </row>
    <row r="27" spans="1:15">
      <c r="A27" s="8" t="s">
        <v>48</v>
      </c>
      <c r="B27" s="19" t="s">
        <v>191</v>
      </c>
      <c r="C27" s="10" t="s">
        <v>181</v>
      </c>
      <c r="D27" s="21">
        <v>1</v>
      </c>
      <c r="E27" s="29">
        <f t="shared" si="0"/>
        <v>10</v>
      </c>
      <c r="F27" s="13" t="s">
        <v>49</v>
      </c>
      <c r="G27" s="23" t="s">
        <v>182</v>
      </c>
      <c r="H27" s="81" t="s">
        <v>211</v>
      </c>
      <c r="I27" s="24">
        <v>1.61</v>
      </c>
      <c r="J27" s="17">
        <f t="shared" si="1"/>
        <v>1.61</v>
      </c>
      <c r="K27" s="58" t="s">
        <v>290</v>
      </c>
      <c r="L27" s="58"/>
      <c r="M27" s="17"/>
      <c r="N27" s="66">
        <v>25</v>
      </c>
      <c r="O27" s="69"/>
    </row>
    <row r="28" spans="1:15" ht="30">
      <c r="A28" s="8" t="s">
        <v>50</v>
      </c>
      <c r="B28" s="19" t="s">
        <v>207</v>
      </c>
      <c r="C28" s="11" t="s">
        <v>181</v>
      </c>
      <c r="D28" s="21">
        <v>1</v>
      </c>
      <c r="E28" s="29">
        <f t="shared" si="0"/>
        <v>10</v>
      </c>
      <c r="F28" s="13" t="s">
        <v>51</v>
      </c>
      <c r="G28" s="23" t="s">
        <v>182</v>
      </c>
      <c r="H28" s="81" t="s">
        <v>212</v>
      </c>
      <c r="I28" s="24">
        <v>0.253</v>
      </c>
      <c r="J28" s="17">
        <f t="shared" si="1"/>
        <v>0.253</v>
      </c>
      <c r="K28" s="58" t="s">
        <v>290</v>
      </c>
      <c r="L28" s="58" t="s">
        <v>302</v>
      </c>
      <c r="M28" s="17"/>
      <c r="N28" s="66">
        <v>13</v>
      </c>
      <c r="O28" s="69"/>
    </row>
    <row r="29" spans="1:15">
      <c r="A29" s="8" t="s">
        <v>52</v>
      </c>
      <c r="B29" s="19" t="s">
        <v>215</v>
      </c>
      <c r="C29" s="10" t="s">
        <v>53</v>
      </c>
      <c r="D29" s="21">
        <v>1</v>
      </c>
      <c r="E29" s="29">
        <f t="shared" si="0"/>
        <v>10</v>
      </c>
      <c r="F29" s="14" t="s">
        <v>216</v>
      </c>
      <c r="G29" s="23" t="s">
        <v>182</v>
      </c>
      <c r="H29" s="88" t="s">
        <v>328</v>
      </c>
      <c r="I29" s="24">
        <v>0.2</v>
      </c>
      <c r="J29" s="17">
        <f t="shared" si="1"/>
        <v>0.2</v>
      </c>
      <c r="K29" s="58" t="s">
        <v>290</v>
      </c>
      <c r="L29" s="58"/>
      <c r="M29" s="17"/>
      <c r="N29" s="66"/>
      <c r="O29" s="69"/>
    </row>
    <row r="30" spans="1:15">
      <c r="A30" s="8" t="s">
        <v>54</v>
      </c>
      <c r="B30" s="19" t="s">
        <v>214</v>
      </c>
      <c r="C30" s="10">
        <v>805</v>
      </c>
      <c r="D30" s="21">
        <v>11</v>
      </c>
      <c r="E30" s="29">
        <f t="shared" si="0"/>
        <v>110</v>
      </c>
      <c r="F30" s="14" t="s">
        <v>216</v>
      </c>
      <c r="G30" s="23" t="s">
        <v>182</v>
      </c>
      <c r="H30" s="81" t="s">
        <v>213</v>
      </c>
      <c r="I30" s="24">
        <v>0.51500000000000001</v>
      </c>
      <c r="J30" s="17">
        <f t="shared" si="1"/>
        <v>5.665</v>
      </c>
      <c r="K30" s="58" t="s">
        <v>290</v>
      </c>
      <c r="L30" s="58"/>
      <c r="M30" s="17"/>
      <c r="N30" s="66">
        <v>220</v>
      </c>
      <c r="O30" s="69"/>
    </row>
    <row r="31" spans="1:15">
      <c r="A31" s="8" t="s">
        <v>57</v>
      </c>
      <c r="B31" s="19" t="s">
        <v>58</v>
      </c>
      <c r="C31" s="10" t="s">
        <v>59</v>
      </c>
      <c r="D31" s="21">
        <v>2</v>
      </c>
      <c r="E31" s="29">
        <f t="shared" si="0"/>
        <v>20</v>
      </c>
      <c r="F31" s="14" t="s">
        <v>259</v>
      </c>
      <c r="G31" s="19" t="s">
        <v>202</v>
      </c>
      <c r="H31" s="82" t="s">
        <v>244</v>
      </c>
      <c r="I31" s="24">
        <v>0.13</v>
      </c>
      <c r="J31" s="17">
        <f t="shared" si="1"/>
        <v>0.26</v>
      </c>
      <c r="K31" s="58" t="s">
        <v>290</v>
      </c>
      <c r="L31" s="58"/>
      <c r="M31" s="17"/>
      <c r="N31" s="66">
        <v>100</v>
      </c>
      <c r="O31" s="69"/>
    </row>
    <row r="32" spans="1:15">
      <c r="A32" s="8" t="s">
        <v>60</v>
      </c>
      <c r="B32" s="19" t="s">
        <v>56</v>
      </c>
      <c r="C32" s="10" t="s">
        <v>61</v>
      </c>
      <c r="D32" s="21">
        <v>1</v>
      </c>
      <c r="E32" s="29">
        <f t="shared" si="0"/>
        <v>10</v>
      </c>
      <c r="F32" s="14"/>
      <c r="G32" s="19" t="s">
        <v>202</v>
      </c>
      <c r="H32" s="82" t="s">
        <v>245</v>
      </c>
      <c r="I32" s="24">
        <v>0.1</v>
      </c>
      <c r="J32" s="17">
        <f t="shared" si="1"/>
        <v>0.1</v>
      </c>
      <c r="K32" s="58" t="s">
        <v>290</v>
      </c>
      <c r="L32" s="58"/>
      <c r="M32" s="17"/>
      <c r="N32" s="66">
        <v>50</v>
      </c>
      <c r="O32" s="69"/>
    </row>
    <row r="33" spans="1:15">
      <c r="A33" s="8" t="s">
        <v>62</v>
      </c>
      <c r="B33" s="19" t="s">
        <v>299</v>
      </c>
      <c r="C33" s="10" t="s">
        <v>179</v>
      </c>
      <c r="D33" s="21">
        <v>2</v>
      </c>
      <c r="E33" s="29">
        <f t="shared" si="0"/>
        <v>20</v>
      </c>
      <c r="F33" s="14"/>
      <c r="G33" s="19" t="s">
        <v>202</v>
      </c>
      <c r="H33" s="84" t="s">
        <v>309</v>
      </c>
      <c r="I33" s="24">
        <v>0.10199999999999999</v>
      </c>
      <c r="J33" s="17">
        <f t="shared" si="1"/>
        <v>0.20399999999999999</v>
      </c>
      <c r="K33" s="58" t="s">
        <v>290</v>
      </c>
      <c r="L33" s="58"/>
      <c r="M33" s="17"/>
      <c r="N33" s="66"/>
      <c r="O33" s="69"/>
    </row>
    <row r="34" spans="1:15">
      <c r="A34" s="8" t="s">
        <v>55</v>
      </c>
      <c r="B34" s="19" t="s">
        <v>260</v>
      </c>
      <c r="C34" s="10">
        <v>1210</v>
      </c>
      <c r="D34" s="21">
        <v>1</v>
      </c>
      <c r="E34" s="29">
        <f t="shared" si="0"/>
        <v>10</v>
      </c>
      <c r="F34" s="14" t="s">
        <v>261</v>
      </c>
      <c r="G34" s="19" t="s">
        <v>182</v>
      </c>
      <c r="H34" s="82" t="s">
        <v>280</v>
      </c>
      <c r="I34" s="24">
        <v>0.46</v>
      </c>
      <c r="J34" s="17">
        <f t="shared" si="1"/>
        <v>0.46</v>
      </c>
      <c r="K34" s="58" t="s">
        <v>290</v>
      </c>
      <c r="L34" s="58"/>
      <c r="M34" s="17"/>
      <c r="N34" s="66">
        <v>20</v>
      </c>
      <c r="O34" s="69"/>
    </row>
    <row r="35" spans="1:15" ht="45">
      <c r="A35" s="8" t="s">
        <v>63</v>
      </c>
      <c r="B35" s="19" t="s">
        <v>64</v>
      </c>
      <c r="C35" s="10" t="s">
        <v>65</v>
      </c>
      <c r="D35" s="21">
        <v>1</v>
      </c>
      <c r="E35" s="29">
        <f t="shared" si="0"/>
        <v>10</v>
      </c>
      <c r="F35" s="14"/>
      <c r="G35" s="19" t="s">
        <v>182</v>
      </c>
      <c r="H35" s="82" t="s">
        <v>267</v>
      </c>
      <c r="I35" s="24">
        <v>1.26</v>
      </c>
      <c r="J35" s="17">
        <f t="shared" si="1"/>
        <v>1.26</v>
      </c>
      <c r="K35" s="58" t="s">
        <v>290</v>
      </c>
      <c r="L35" s="58"/>
      <c r="M35" s="17"/>
      <c r="N35" s="66">
        <v>20</v>
      </c>
      <c r="O35" s="69"/>
    </row>
    <row r="36" spans="1:15">
      <c r="A36" s="8" t="s">
        <v>66</v>
      </c>
      <c r="B36" s="19" t="s">
        <v>295</v>
      </c>
      <c r="C36" s="10" t="s">
        <v>67</v>
      </c>
      <c r="D36" s="21">
        <v>4</v>
      </c>
      <c r="E36" s="29">
        <f t="shared" si="0"/>
        <v>40</v>
      </c>
      <c r="F36" s="14"/>
      <c r="G36" s="19" t="s">
        <v>202</v>
      </c>
      <c r="H36" s="82" t="s">
        <v>243</v>
      </c>
      <c r="I36" s="24">
        <v>0.92</v>
      </c>
      <c r="J36" s="17">
        <f t="shared" si="1"/>
        <v>3.68</v>
      </c>
      <c r="K36" s="58" t="s">
        <v>290</v>
      </c>
      <c r="L36" s="58"/>
      <c r="M36" s="17"/>
      <c r="N36" s="66">
        <v>100</v>
      </c>
      <c r="O36" s="69"/>
    </row>
    <row r="37" spans="1:15" ht="30">
      <c r="A37" s="8" t="s">
        <v>68</v>
      </c>
      <c r="B37" s="19" t="s">
        <v>270</v>
      </c>
      <c r="C37" s="10" t="s">
        <v>69</v>
      </c>
      <c r="D37" s="21">
        <v>1</v>
      </c>
      <c r="E37" s="29">
        <f t="shared" si="0"/>
        <v>10</v>
      </c>
      <c r="F37" s="14" t="s">
        <v>216</v>
      </c>
      <c r="G37" s="19" t="s">
        <v>182</v>
      </c>
      <c r="H37" s="82" t="s">
        <v>301</v>
      </c>
      <c r="I37" s="24">
        <v>0.63100000000000001</v>
      </c>
      <c r="J37" s="17">
        <f>I37*D37</f>
        <v>0.63100000000000001</v>
      </c>
      <c r="K37" s="58" t="s">
        <v>290</v>
      </c>
      <c r="L37" s="58" t="s">
        <v>302</v>
      </c>
      <c r="M37" s="17"/>
      <c r="N37" s="66">
        <v>10</v>
      </c>
      <c r="O37" s="69"/>
    </row>
    <row r="38" spans="1:15">
      <c r="A38" s="8" t="s">
        <v>70</v>
      </c>
      <c r="B38" s="19" t="s">
        <v>71</v>
      </c>
      <c r="C38" s="10" t="s">
        <v>181</v>
      </c>
      <c r="D38" s="21">
        <v>4</v>
      </c>
      <c r="E38" s="29">
        <f t="shared" si="0"/>
        <v>40</v>
      </c>
      <c r="F38" s="13" t="s">
        <v>72</v>
      </c>
      <c r="G38" s="23" t="s">
        <v>202</v>
      </c>
      <c r="H38" s="81" t="s">
        <v>247</v>
      </c>
      <c r="I38" s="24">
        <v>0.17</v>
      </c>
      <c r="J38" s="17">
        <f t="shared" si="1"/>
        <v>0.68</v>
      </c>
      <c r="K38" s="58" t="s">
        <v>290</v>
      </c>
      <c r="L38" s="58"/>
      <c r="M38" s="17"/>
      <c r="N38" s="66">
        <v>100</v>
      </c>
      <c r="O38" s="69"/>
    </row>
    <row r="39" spans="1:15">
      <c r="A39" s="8" t="s">
        <v>73</v>
      </c>
      <c r="B39" s="19" t="s">
        <v>71</v>
      </c>
      <c r="C39" s="10" t="s">
        <v>181</v>
      </c>
      <c r="D39" s="21">
        <v>2</v>
      </c>
      <c r="E39" s="29">
        <f t="shared" si="0"/>
        <v>20</v>
      </c>
      <c r="F39" s="13" t="s">
        <v>235</v>
      </c>
      <c r="G39" s="23" t="s">
        <v>202</v>
      </c>
      <c r="H39" s="81" t="s">
        <v>248</v>
      </c>
      <c r="I39" s="24">
        <v>0.19</v>
      </c>
      <c r="J39" s="17">
        <f t="shared" si="1"/>
        <v>0.38</v>
      </c>
      <c r="K39" s="58" t="s">
        <v>290</v>
      </c>
      <c r="L39" s="58"/>
      <c r="M39" s="17"/>
      <c r="N39" s="66">
        <v>50</v>
      </c>
      <c r="O39" s="69"/>
    </row>
    <row r="40" spans="1:15">
      <c r="A40" s="8" t="s">
        <v>74</v>
      </c>
      <c r="B40" s="19" t="s">
        <v>71</v>
      </c>
      <c r="C40" s="10" t="s">
        <v>181</v>
      </c>
      <c r="D40" s="21">
        <v>1</v>
      </c>
      <c r="E40" s="29">
        <f t="shared" si="0"/>
        <v>10</v>
      </c>
      <c r="F40" s="13" t="s">
        <v>75</v>
      </c>
      <c r="G40" s="23" t="s">
        <v>202</v>
      </c>
      <c r="H40" s="81" t="s">
        <v>249</v>
      </c>
      <c r="I40" s="24">
        <v>0.17</v>
      </c>
      <c r="J40" s="17">
        <f t="shared" si="1"/>
        <v>0.17</v>
      </c>
      <c r="K40" s="58" t="s">
        <v>290</v>
      </c>
      <c r="L40" s="58"/>
      <c r="M40" s="17"/>
      <c r="N40" s="66">
        <v>25</v>
      </c>
      <c r="O40" s="69"/>
    </row>
    <row r="41" spans="1:15">
      <c r="A41" s="8" t="s">
        <v>76</v>
      </c>
      <c r="B41" s="19" t="s">
        <v>71</v>
      </c>
      <c r="C41" s="10" t="s">
        <v>181</v>
      </c>
      <c r="D41" s="21">
        <v>1</v>
      </c>
      <c r="E41" s="29">
        <f t="shared" si="0"/>
        <v>10</v>
      </c>
      <c r="F41" s="13" t="s">
        <v>77</v>
      </c>
      <c r="G41" s="23" t="s">
        <v>202</v>
      </c>
      <c r="H41" s="81" t="s">
        <v>250</v>
      </c>
      <c r="I41" s="24">
        <v>0.16</v>
      </c>
      <c r="J41" s="17">
        <f t="shared" si="1"/>
        <v>0.16</v>
      </c>
      <c r="K41" s="58" t="s">
        <v>290</v>
      </c>
      <c r="L41" s="58"/>
      <c r="M41" s="17"/>
      <c r="N41" s="66">
        <v>25</v>
      </c>
      <c r="O41" s="69"/>
    </row>
    <row r="42" spans="1:15" ht="45">
      <c r="A42" s="8" t="s">
        <v>78</v>
      </c>
      <c r="B42" s="19" t="s">
        <v>79</v>
      </c>
      <c r="C42" s="10" t="s">
        <v>80</v>
      </c>
      <c r="D42" s="21">
        <v>1</v>
      </c>
      <c r="E42" s="29">
        <f t="shared" si="0"/>
        <v>10</v>
      </c>
      <c r="F42" s="14" t="s">
        <v>216</v>
      </c>
      <c r="G42" s="23" t="s">
        <v>182</v>
      </c>
      <c r="H42" s="81" t="s">
        <v>268</v>
      </c>
      <c r="I42" s="24">
        <v>0.82</v>
      </c>
      <c r="J42" s="17">
        <f t="shared" si="1"/>
        <v>0.82</v>
      </c>
      <c r="K42" s="58" t="s">
        <v>290</v>
      </c>
      <c r="L42" s="58"/>
      <c r="M42" s="17"/>
      <c r="N42" s="66">
        <v>20</v>
      </c>
      <c r="O42" s="69"/>
    </row>
    <row r="43" spans="1:15" ht="45">
      <c r="A43" s="8" t="s">
        <v>81</v>
      </c>
      <c r="B43" s="19" t="s">
        <v>82</v>
      </c>
      <c r="C43" s="10" t="s">
        <v>83</v>
      </c>
      <c r="D43" s="21">
        <v>1</v>
      </c>
      <c r="E43" s="29">
        <f t="shared" si="0"/>
        <v>10</v>
      </c>
      <c r="F43" s="14" t="s">
        <v>216</v>
      </c>
      <c r="G43" s="19" t="s">
        <v>182</v>
      </c>
      <c r="H43" s="82" t="s">
        <v>269</v>
      </c>
      <c r="I43" s="24">
        <v>0.89</v>
      </c>
      <c r="J43" s="17">
        <f t="shared" si="1"/>
        <v>0.89</v>
      </c>
      <c r="K43" s="58" t="s">
        <v>290</v>
      </c>
      <c r="L43" s="58"/>
      <c r="M43" s="17"/>
      <c r="N43" s="66">
        <v>20</v>
      </c>
      <c r="O43" s="69"/>
    </row>
    <row r="44" spans="1:15">
      <c r="A44" s="8" t="s">
        <v>84</v>
      </c>
      <c r="B44" s="19" t="s">
        <v>85</v>
      </c>
      <c r="C44" s="10" t="s">
        <v>86</v>
      </c>
      <c r="D44" s="21">
        <v>4</v>
      </c>
      <c r="E44" s="29">
        <f t="shared" si="0"/>
        <v>40</v>
      </c>
      <c r="F44" s="14" t="s">
        <v>216</v>
      </c>
      <c r="G44" s="23" t="s">
        <v>216</v>
      </c>
      <c r="H44" s="16" t="s">
        <v>216</v>
      </c>
      <c r="I44" s="24" t="s">
        <v>216</v>
      </c>
      <c r="J44" s="17"/>
      <c r="K44" s="58"/>
      <c r="L44" s="58"/>
      <c r="M44" s="17"/>
      <c r="N44" s="66"/>
      <c r="O44" s="69"/>
    </row>
    <row r="45" spans="1:15">
      <c r="A45" s="8" t="s">
        <v>221</v>
      </c>
      <c r="B45" s="19" t="s">
        <v>87</v>
      </c>
      <c r="C45" s="10" t="s">
        <v>179</v>
      </c>
      <c r="D45" s="21">
        <v>9</v>
      </c>
      <c r="E45" s="29">
        <f t="shared" si="0"/>
        <v>90</v>
      </c>
      <c r="F45" s="13" t="s">
        <v>88</v>
      </c>
      <c r="G45" s="23" t="s">
        <v>182</v>
      </c>
      <c r="H45" s="81" t="s">
        <v>217</v>
      </c>
      <c r="I45" s="24">
        <v>0.58899999999999997</v>
      </c>
      <c r="J45" s="17">
        <f t="shared" si="1"/>
        <v>5.3010000000000002</v>
      </c>
      <c r="K45" s="58"/>
      <c r="L45" s="58"/>
      <c r="M45" s="17"/>
      <c r="N45" s="66"/>
      <c r="O45" s="69"/>
    </row>
    <row r="46" spans="1:15">
      <c r="A46" s="8" t="s">
        <v>89</v>
      </c>
      <c r="B46" s="19" t="s">
        <v>87</v>
      </c>
      <c r="C46" s="10" t="s">
        <v>179</v>
      </c>
      <c r="D46" s="21">
        <v>3</v>
      </c>
      <c r="E46" s="29">
        <f t="shared" si="0"/>
        <v>30</v>
      </c>
      <c r="F46" s="13" t="s">
        <v>90</v>
      </c>
      <c r="G46" s="23" t="s">
        <v>182</v>
      </c>
      <c r="H46" s="81" t="s">
        <v>218</v>
      </c>
      <c r="I46" s="24">
        <v>0.23400000000000001</v>
      </c>
      <c r="J46" s="17">
        <f t="shared" si="1"/>
        <v>0.70200000000000007</v>
      </c>
      <c r="K46" s="58"/>
      <c r="L46" s="58"/>
      <c r="M46" s="17"/>
      <c r="N46" s="66"/>
      <c r="O46" s="69"/>
    </row>
    <row r="47" spans="1:15">
      <c r="A47" s="8" t="s">
        <v>91</v>
      </c>
      <c r="B47" s="19" t="s">
        <v>87</v>
      </c>
      <c r="C47" s="10" t="s">
        <v>179</v>
      </c>
      <c r="D47" s="21">
        <v>1</v>
      </c>
      <c r="E47" s="29">
        <f t="shared" si="0"/>
        <v>10</v>
      </c>
      <c r="F47" s="13" t="s">
        <v>92</v>
      </c>
      <c r="G47" s="23" t="s">
        <v>182</v>
      </c>
      <c r="H47" s="81" t="s">
        <v>219</v>
      </c>
      <c r="I47" s="24">
        <v>0.38400000000000001</v>
      </c>
      <c r="J47" s="17">
        <f t="shared" si="1"/>
        <v>0.38400000000000001</v>
      </c>
      <c r="K47" s="58"/>
      <c r="L47" s="58"/>
      <c r="M47" s="17"/>
      <c r="N47" s="66"/>
      <c r="O47" s="69"/>
    </row>
    <row r="48" spans="1:15">
      <c r="A48" s="8" t="s">
        <v>93</v>
      </c>
      <c r="B48" s="19" t="s">
        <v>87</v>
      </c>
      <c r="C48" s="10" t="s">
        <v>179</v>
      </c>
      <c r="D48" s="21">
        <v>8</v>
      </c>
      <c r="E48" s="29">
        <f t="shared" si="0"/>
        <v>80</v>
      </c>
      <c r="F48" s="13" t="s">
        <v>94</v>
      </c>
      <c r="G48" s="23" t="s">
        <v>182</v>
      </c>
      <c r="H48" s="81" t="s">
        <v>220</v>
      </c>
      <c r="I48" s="24">
        <v>0.68400000000000005</v>
      </c>
      <c r="J48" s="17">
        <f t="shared" si="1"/>
        <v>5.4720000000000004</v>
      </c>
      <c r="K48" s="58"/>
      <c r="L48" s="58"/>
      <c r="M48" s="17"/>
      <c r="N48" s="66"/>
      <c r="O48" s="69"/>
    </row>
    <row r="49" spans="1:15">
      <c r="A49" s="8" t="s">
        <v>95</v>
      </c>
      <c r="B49" s="19" t="s">
        <v>87</v>
      </c>
      <c r="C49" s="10" t="s">
        <v>179</v>
      </c>
      <c r="D49" s="21">
        <v>1</v>
      </c>
      <c r="E49" s="29">
        <f t="shared" si="0"/>
        <v>10</v>
      </c>
      <c r="F49" s="13" t="s">
        <v>96</v>
      </c>
      <c r="G49" s="23" t="s">
        <v>182</v>
      </c>
      <c r="H49" s="81" t="s">
        <v>222</v>
      </c>
      <c r="I49" s="24">
        <v>0.51200000000000001</v>
      </c>
      <c r="J49" s="17">
        <f t="shared" si="1"/>
        <v>0.51200000000000001</v>
      </c>
      <c r="K49" s="58"/>
      <c r="L49" s="58"/>
      <c r="M49" s="17"/>
      <c r="N49" s="66"/>
      <c r="O49" s="69"/>
    </row>
    <row r="50" spans="1:15">
      <c r="A50" s="8" t="s">
        <v>97</v>
      </c>
      <c r="B50" s="19" t="s">
        <v>87</v>
      </c>
      <c r="C50" s="10" t="s">
        <v>179</v>
      </c>
      <c r="D50" s="21">
        <v>1</v>
      </c>
      <c r="E50" s="29">
        <f t="shared" si="0"/>
        <v>10</v>
      </c>
      <c r="F50" s="13" t="s">
        <v>98</v>
      </c>
      <c r="G50" s="23" t="s">
        <v>182</v>
      </c>
      <c r="H50" s="81" t="s">
        <v>284</v>
      </c>
      <c r="I50" s="24">
        <v>0.47799999999999998</v>
      </c>
      <c r="J50" s="17">
        <f t="shared" si="1"/>
        <v>0.47799999999999998</v>
      </c>
      <c r="K50" s="58"/>
      <c r="L50" s="58"/>
      <c r="M50" s="17"/>
      <c r="N50" s="66"/>
      <c r="O50" s="69"/>
    </row>
    <row r="51" spans="1:15">
      <c r="A51" s="8" t="s">
        <v>99</v>
      </c>
      <c r="B51" s="19" t="s">
        <v>87</v>
      </c>
      <c r="C51" s="10" t="s">
        <v>179</v>
      </c>
      <c r="D51" s="21">
        <v>1</v>
      </c>
      <c r="E51" s="29">
        <f t="shared" si="0"/>
        <v>10</v>
      </c>
      <c r="F51" s="13" t="s">
        <v>100</v>
      </c>
      <c r="G51" s="23" t="s">
        <v>182</v>
      </c>
      <c r="H51" s="81" t="s">
        <v>223</v>
      </c>
      <c r="I51" s="24">
        <v>0.80500000000000005</v>
      </c>
      <c r="J51" s="17">
        <f t="shared" si="1"/>
        <v>0.80500000000000005</v>
      </c>
      <c r="K51" s="58"/>
      <c r="L51" s="58"/>
      <c r="M51" s="17"/>
      <c r="N51" s="66"/>
      <c r="O51" s="69"/>
    </row>
    <row r="52" spans="1:15">
      <c r="A52" s="8" t="s">
        <v>225</v>
      </c>
      <c r="B52" s="19" t="s">
        <v>87</v>
      </c>
      <c r="C52" s="10" t="s">
        <v>179</v>
      </c>
      <c r="D52" s="21">
        <v>6</v>
      </c>
      <c r="E52" s="29">
        <f t="shared" si="0"/>
        <v>60</v>
      </c>
      <c r="F52" s="13" t="s">
        <v>107</v>
      </c>
      <c r="G52" s="23" t="s">
        <v>182</v>
      </c>
      <c r="H52" s="81" t="s">
        <v>224</v>
      </c>
      <c r="I52" s="24">
        <v>9.4E-2</v>
      </c>
      <c r="J52" s="17">
        <f t="shared" si="1"/>
        <v>0.56400000000000006</v>
      </c>
      <c r="K52" s="58"/>
      <c r="L52" s="58"/>
      <c r="M52" s="17"/>
      <c r="N52" s="66"/>
      <c r="O52" s="69"/>
    </row>
    <row r="53" spans="1:15">
      <c r="A53" s="8" t="s">
        <v>101</v>
      </c>
      <c r="B53" s="19" t="s">
        <v>87</v>
      </c>
      <c r="C53" s="10" t="s">
        <v>179</v>
      </c>
      <c r="D53" s="21">
        <v>2</v>
      </c>
      <c r="E53" s="29">
        <f t="shared" si="0"/>
        <v>20</v>
      </c>
      <c r="F53" s="13" t="s">
        <v>102</v>
      </c>
      <c r="G53" s="23" t="s">
        <v>182</v>
      </c>
      <c r="H53" s="81" t="s">
        <v>226</v>
      </c>
      <c r="I53" s="24">
        <v>0.35599999999999998</v>
      </c>
      <c r="J53" s="17">
        <f t="shared" si="1"/>
        <v>0.71199999999999997</v>
      </c>
      <c r="K53" s="58"/>
      <c r="L53" s="58"/>
      <c r="M53" s="17"/>
      <c r="N53" s="66"/>
      <c r="O53" s="69"/>
    </row>
    <row r="54" spans="1:15">
      <c r="A54" s="8" t="s">
        <v>103</v>
      </c>
      <c r="B54" s="19" t="s">
        <v>87</v>
      </c>
      <c r="C54" s="10" t="s">
        <v>179</v>
      </c>
      <c r="D54" s="21">
        <v>1</v>
      </c>
      <c r="E54" s="29">
        <f t="shared" si="0"/>
        <v>10</v>
      </c>
      <c r="F54" s="13" t="s">
        <v>104</v>
      </c>
      <c r="G54" s="23" t="s">
        <v>182</v>
      </c>
      <c r="H54" s="81" t="s">
        <v>227</v>
      </c>
      <c r="I54" s="24">
        <v>0.497</v>
      </c>
      <c r="J54" s="17">
        <f t="shared" si="1"/>
        <v>0.497</v>
      </c>
      <c r="K54" s="58"/>
      <c r="L54" s="58"/>
      <c r="M54" s="17"/>
      <c r="N54" s="66"/>
      <c r="O54" s="69"/>
    </row>
    <row r="55" spans="1:15">
      <c r="A55" s="8" t="s">
        <v>105</v>
      </c>
      <c r="B55" s="19" t="s">
        <v>87</v>
      </c>
      <c r="C55" s="10" t="s">
        <v>179</v>
      </c>
      <c r="D55" s="21">
        <v>1</v>
      </c>
      <c r="E55" s="29">
        <f t="shared" si="0"/>
        <v>10</v>
      </c>
      <c r="F55" s="13" t="s">
        <v>106</v>
      </c>
      <c r="G55" s="23" t="s">
        <v>182</v>
      </c>
      <c r="H55" s="81" t="s">
        <v>228</v>
      </c>
      <c r="I55" s="24">
        <v>0.65700000000000003</v>
      </c>
      <c r="J55" s="17">
        <f t="shared" si="1"/>
        <v>0.65700000000000003</v>
      </c>
      <c r="K55" s="58"/>
      <c r="L55" s="58"/>
      <c r="M55" s="17"/>
      <c r="N55" s="66"/>
      <c r="O55" s="69"/>
    </row>
    <row r="56" spans="1:15">
      <c r="A56" s="8" t="s">
        <v>108</v>
      </c>
      <c r="B56" s="19" t="s">
        <v>87</v>
      </c>
      <c r="C56" s="10" t="s">
        <v>179</v>
      </c>
      <c r="D56" s="21">
        <v>1</v>
      </c>
      <c r="E56" s="29">
        <f t="shared" si="0"/>
        <v>10</v>
      </c>
      <c r="F56" s="13" t="s">
        <v>109</v>
      </c>
      <c r="G56" s="23" t="s">
        <v>182</v>
      </c>
      <c r="H56" s="81" t="s">
        <v>229</v>
      </c>
      <c r="I56" s="24">
        <v>0.32700000000000001</v>
      </c>
      <c r="J56" s="17">
        <f t="shared" si="1"/>
        <v>0.32700000000000001</v>
      </c>
      <c r="K56" s="58"/>
      <c r="L56" s="58"/>
      <c r="M56" s="17"/>
      <c r="N56" s="66"/>
      <c r="O56" s="69"/>
    </row>
    <row r="57" spans="1:15">
      <c r="A57" s="8" t="s">
        <v>110</v>
      </c>
      <c r="B57" s="19" t="s">
        <v>87</v>
      </c>
      <c r="C57" s="10" t="s">
        <v>179</v>
      </c>
      <c r="D57" s="21">
        <v>2</v>
      </c>
      <c r="E57" s="29">
        <f t="shared" si="0"/>
        <v>20</v>
      </c>
      <c r="F57" s="13" t="s">
        <v>111</v>
      </c>
      <c r="G57" s="23" t="s">
        <v>182</v>
      </c>
      <c r="H57" s="81" t="s">
        <v>230</v>
      </c>
      <c r="I57" s="24">
        <v>0.32700000000000001</v>
      </c>
      <c r="J57" s="17">
        <f t="shared" si="1"/>
        <v>0.65400000000000003</v>
      </c>
      <c r="K57" s="58"/>
      <c r="L57" s="58"/>
      <c r="M57" s="17"/>
      <c r="N57" s="66"/>
      <c r="O57" s="69"/>
    </row>
    <row r="58" spans="1:15">
      <c r="A58" s="8" t="s">
        <v>112</v>
      </c>
      <c r="B58" s="19" t="s">
        <v>87</v>
      </c>
      <c r="C58" s="10" t="s">
        <v>179</v>
      </c>
      <c r="D58" s="21">
        <v>1</v>
      </c>
      <c r="E58" s="29">
        <f t="shared" si="0"/>
        <v>10</v>
      </c>
      <c r="F58" s="13" t="s">
        <v>113</v>
      </c>
      <c r="G58" s="23" t="s">
        <v>182</v>
      </c>
      <c r="H58" s="81" t="s">
        <v>231</v>
      </c>
      <c r="I58" s="24">
        <v>0.31900000000000001</v>
      </c>
      <c r="J58" s="17">
        <f t="shared" si="1"/>
        <v>0.31900000000000001</v>
      </c>
      <c r="K58" s="58"/>
      <c r="L58" s="58"/>
      <c r="M58" s="17"/>
      <c r="N58" s="66"/>
      <c r="O58" s="69"/>
    </row>
    <row r="59" spans="1:15">
      <c r="A59" s="8" t="s">
        <v>114</v>
      </c>
      <c r="B59" s="19" t="s">
        <v>87</v>
      </c>
      <c r="C59" s="10" t="s">
        <v>179</v>
      </c>
      <c r="D59" s="21">
        <v>1</v>
      </c>
      <c r="E59" s="29">
        <f t="shared" si="0"/>
        <v>10</v>
      </c>
      <c r="F59" s="13" t="s">
        <v>115</v>
      </c>
      <c r="G59" s="23" t="s">
        <v>182</v>
      </c>
      <c r="H59" s="81" t="s">
        <v>232</v>
      </c>
      <c r="I59" s="24">
        <v>0.32700000000000001</v>
      </c>
      <c r="J59" s="17">
        <f t="shared" si="1"/>
        <v>0.32700000000000001</v>
      </c>
      <c r="K59" s="58"/>
      <c r="L59" s="58"/>
      <c r="M59" s="17"/>
      <c r="N59" s="66"/>
      <c r="O59" s="69"/>
    </row>
    <row r="60" spans="1:15">
      <c r="A60" s="8" t="s">
        <v>116</v>
      </c>
      <c r="B60" s="19" t="s">
        <v>87</v>
      </c>
      <c r="C60" s="11" t="s">
        <v>181</v>
      </c>
      <c r="D60" s="21">
        <v>1</v>
      </c>
      <c r="E60" s="29">
        <f t="shared" si="0"/>
        <v>10</v>
      </c>
      <c r="F60" s="13" t="s">
        <v>107</v>
      </c>
      <c r="G60" s="23" t="s">
        <v>182</v>
      </c>
      <c r="H60" s="81" t="s">
        <v>233</v>
      </c>
      <c r="I60" s="24">
        <v>9.4E-2</v>
      </c>
      <c r="J60" s="17">
        <f t="shared" si="1"/>
        <v>9.4E-2</v>
      </c>
      <c r="K60" s="58"/>
      <c r="L60" s="58"/>
      <c r="M60" s="17"/>
      <c r="N60" s="66"/>
      <c r="O60" s="69"/>
    </row>
    <row r="61" spans="1:15">
      <c r="A61" s="8" t="s">
        <v>117</v>
      </c>
      <c r="B61" s="19" t="s">
        <v>87</v>
      </c>
      <c r="C61" s="11" t="s">
        <v>181</v>
      </c>
      <c r="D61" s="21">
        <v>1</v>
      </c>
      <c r="E61" s="29">
        <f t="shared" si="0"/>
        <v>10</v>
      </c>
      <c r="F61" s="13" t="s">
        <v>118</v>
      </c>
      <c r="G61" s="23" t="s">
        <v>182</v>
      </c>
      <c r="H61" s="81" t="s">
        <v>281</v>
      </c>
      <c r="I61" s="24">
        <v>0.38400000000000001</v>
      </c>
      <c r="J61" s="17">
        <f t="shared" si="1"/>
        <v>0.38400000000000001</v>
      </c>
      <c r="K61" s="58"/>
      <c r="L61" s="58"/>
      <c r="M61" s="17"/>
      <c r="N61" s="66"/>
      <c r="O61" s="69"/>
    </row>
    <row r="62" spans="1:15">
      <c r="A62" s="8" t="s">
        <v>119</v>
      </c>
      <c r="B62" s="19" t="s">
        <v>87</v>
      </c>
      <c r="C62" s="11" t="s">
        <v>181</v>
      </c>
      <c r="D62" s="21">
        <v>1</v>
      </c>
      <c r="E62" s="29">
        <f t="shared" si="0"/>
        <v>10</v>
      </c>
      <c r="F62" s="13" t="s">
        <v>106</v>
      </c>
      <c r="G62" s="23" t="s">
        <v>182</v>
      </c>
      <c r="H62" s="81" t="s">
        <v>234</v>
      </c>
      <c r="I62" s="24">
        <v>0.46800000000000003</v>
      </c>
      <c r="J62" s="17">
        <f t="shared" si="1"/>
        <v>0.46800000000000003</v>
      </c>
      <c r="K62" s="58"/>
      <c r="L62" s="58"/>
      <c r="M62" s="17"/>
      <c r="N62" s="66"/>
      <c r="O62" s="69"/>
    </row>
    <row r="63" spans="1:15">
      <c r="A63" s="8" t="s">
        <v>120</v>
      </c>
      <c r="B63" s="19" t="s">
        <v>121</v>
      </c>
      <c r="C63" s="10" t="s">
        <v>122</v>
      </c>
      <c r="D63" s="21">
        <v>1</v>
      </c>
      <c r="E63" s="29">
        <f t="shared" si="0"/>
        <v>10</v>
      </c>
      <c r="F63" s="14" t="s">
        <v>216</v>
      </c>
      <c r="G63" s="19" t="s">
        <v>202</v>
      </c>
      <c r="H63" s="82" t="s">
        <v>253</v>
      </c>
      <c r="I63" s="24">
        <v>1.66</v>
      </c>
      <c r="J63" s="17">
        <f t="shared" si="1"/>
        <v>1.66</v>
      </c>
      <c r="K63" s="58"/>
      <c r="L63" s="58"/>
      <c r="M63" s="17"/>
      <c r="N63" s="66"/>
      <c r="O63" s="69"/>
    </row>
    <row r="64" spans="1:15" ht="30">
      <c r="A64" s="8" t="s">
        <v>123</v>
      </c>
      <c r="B64" s="19" t="s">
        <v>124</v>
      </c>
      <c r="C64" s="10" t="s">
        <v>125</v>
      </c>
      <c r="D64" s="21">
        <v>4</v>
      </c>
      <c r="E64" s="29">
        <f t="shared" si="0"/>
        <v>40</v>
      </c>
      <c r="F64" s="14" t="s">
        <v>216</v>
      </c>
      <c r="G64" s="19" t="s">
        <v>182</v>
      </c>
      <c r="H64" s="82" t="s">
        <v>265</v>
      </c>
      <c r="I64" s="24">
        <v>0.23</v>
      </c>
      <c r="J64" s="17">
        <f t="shared" si="1"/>
        <v>0.92</v>
      </c>
      <c r="K64" s="58" t="s">
        <v>290</v>
      </c>
      <c r="L64" s="58"/>
      <c r="M64" s="17"/>
      <c r="N64" s="66">
        <v>80</v>
      </c>
      <c r="O64" s="69"/>
    </row>
    <row r="65" spans="1:15" ht="30">
      <c r="A65" s="8" t="s">
        <v>126</v>
      </c>
      <c r="B65" s="19" t="s">
        <v>127</v>
      </c>
      <c r="C65" s="10" t="s">
        <v>128</v>
      </c>
      <c r="D65" s="21">
        <v>2</v>
      </c>
      <c r="E65" s="29">
        <f t="shared" si="0"/>
        <v>20</v>
      </c>
      <c r="F65" s="14" t="s">
        <v>216</v>
      </c>
      <c r="G65" s="19" t="s">
        <v>202</v>
      </c>
      <c r="H65" s="82" t="s">
        <v>282</v>
      </c>
      <c r="I65" s="24">
        <v>0.74</v>
      </c>
      <c r="J65" s="17">
        <f t="shared" si="1"/>
        <v>1.48</v>
      </c>
      <c r="K65" s="58" t="s">
        <v>290</v>
      </c>
      <c r="L65" s="58"/>
      <c r="M65" s="17"/>
      <c r="N65" s="66">
        <v>25</v>
      </c>
      <c r="O65" s="69"/>
    </row>
    <row r="66" spans="1:15">
      <c r="A66" s="8" t="s">
        <v>129</v>
      </c>
      <c r="B66" s="19" t="s">
        <v>130</v>
      </c>
      <c r="C66" s="10" t="s">
        <v>131</v>
      </c>
      <c r="D66" s="21">
        <v>1</v>
      </c>
      <c r="E66" s="29">
        <f t="shared" si="0"/>
        <v>10</v>
      </c>
      <c r="F66" s="14" t="s">
        <v>216</v>
      </c>
      <c r="G66" s="19" t="s">
        <v>202</v>
      </c>
      <c r="H66" s="82" t="s">
        <v>271</v>
      </c>
      <c r="I66" s="24">
        <v>0.7</v>
      </c>
      <c r="J66" s="17">
        <f t="shared" si="1"/>
        <v>0.7</v>
      </c>
      <c r="K66" s="58" t="s">
        <v>290</v>
      </c>
      <c r="L66" s="58"/>
      <c r="M66" s="17"/>
      <c r="N66" s="66">
        <v>25</v>
      </c>
      <c r="O66" s="69"/>
    </row>
    <row r="67" spans="1:15">
      <c r="A67" s="8" t="s">
        <v>132</v>
      </c>
      <c r="B67" s="19" t="s">
        <v>133</v>
      </c>
      <c r="C67" s="10" t="s">
        <v>134</v>
      </c>
      <c r="D67" s="21">
        <v>1</v>
      </c>
      <c r="E67" s="29">
        <f t="shared" ref="E67:E84" si="2" xml:space="preserve"> 10*D67</f>
        <v>10</v>
      </c>
      <c r="F67" s="14" t="s">
        <v>216</v>
      </c>
      <c r="G67" s="19" t="s">
        <v>202</v>
      </c>
      <c r="H67" s="82" t="s">
        <v>283</v>
      </c>
      <c r="I67" s="24">
        <v>0.39</v>
      </c>
      <c r="J67" s="17">
        <f t="shared" ref="J67:J90" si="3">I67*D67</f>
        <v>0.39</v>
      </c>
      <c r="K67" s="58" t="s">
        <v>290</v>
      </c>
      <c r="L67" s="58"/>
      <c r="M67" s="17"/>
      <c r="N67" s="66">
        <v>25</v>
      </c>
      <c r="O67" s="69"/>
    </row>
    <row r="68" spans="1:15">
      <c r="A68" s="8" t="s">
        <v>135</v>
      </c>
      <c r="B68" s="19" t="s">
        <v>136</v>
      </c>
      <c r="C68" s="10" t="s">
        <v>239</v>
      </c>
      <c r="D68" s="21">
        <v>1</v>
      </c>
      <c r="E68" s="29">
        <f t="shared" si="2"/>
        <v>10</v>
      </c>
      <c r="F68" s="14" t="s">
        <v>216</v>
      </c>
      <c r="G68" s="19" t="s">
        <v>202</v>
      </c>
      <c r="H68" s="82" t="s">
        <v>240</v>
      </c>
      <c r="I68" s="24">
        <v>0.98</v>
      </c>
      <c r="J68" s="17">
        <f t="shared" si="3"/>
        <v>0.98</v>
      </c>
      <c r="K68" s="58" t="s">
        <v>290</v>
      </c>
      <c r="L68" s="58"/>
      <c r="M68" s="17"/>
      <c r="N68" s="66">
        <v>25</v>
      </c>
      <c r="O68" s="69"/>
    </row>
    <row r="69" spans="1:15">
      <c r="A69" s="8" t="s">
        <v>138</v>
      </c>
      <c r="B69" s="19" t="s">
        <v>139</v>
      </c>
      <c r="C69" s="10" t="s">
        <v>137</v>
      </c>
      <c r="D69" s="21">
        <v>1</v>
      </c>
      <c r="E69" s="29">
        <f t="shared" si="2"/>
        <v>10</v>
      </c>
      <c r="F69" s="14" t="s">
        <v>216</v>
      </c>
      <c r="G69" s="19" t="s">
        <v>202</v>
      </c>
      <c r="H69" s="82" t="s">
        <v>241</v>
      </c>
      <c r="I69" s="24">
        <v>0.95</v>
      </c>
      <c r="J69" s="17">
        <f t="shared" si="3"/>
        <v>0.95</v>
      </c>
      <c r="K69" s="58" t="s">
        <v>290</v>
      </c>
      <c r="L69" s="58"/>
      <c r="M69" s="17"/>
      <c r="N69" s="66">
        <v>25</v>
      </c>
      <c r="O69" s="69"/>
    </row>
    <row r="70" spans="1:15" ht="30">
      <c r="A70" s="8" t="s">
        <v>140</v>
      </c>
      <c r="B70" s="19" t="s">
        <v>263</v>
      </c>
      <c r="C70" s="10" t="s">
        <v>141</v>
      </c>
      <c r="D70" s="21">
        <v>17</v>
      </c>
      <c r="E70" s="29">
        <f t="shared" si="2"/>
        <v>170</v>
      </c>
      <c r="F70" s="14" t="s">
        <v>216</v>
      </c>
      <c r="G70" s="23" t="s">
        <v>182</v>
      </c>
      <c r="H70" s="81" t="s">
        <v>262</v>
      </c>
      <c r="I70" s="24">
        <v>0.22500000000000001</v>
      </c>
      <c r="J70" s="17">
        <f t="shared" si="3"/>
        <v>3.8250000000000002</v>
      </c>
      <c r="K70" s="58" t="s">
        <v>290</v>
      </c>
      <c r="L70" s="58"/>
      <c r="M70" s="17"/>
      <c r="N70" s="66">
        <v>350</v>
      </c>
      <c r="O70" s="69"/>
    </row>
    <row r="71" spans="1:15" ht="75">
      <c r="A71" s="8" t="s">
        <v>142</v>
      </c>
      <c r="B71" s="19" t="s">
        <v>264</v>
      </c>
      <c r="C71" s="10" t="s">
        <v>143</v>
      </c>
      <c r="D71" s="21">
        <v>41</v>
      </c>
      <c r="E71" s="29">
        <f t="shared" si="2"/>
        <v>410</v>
      </c>
      <c r="F71" s="14" t="s">
        <v>216</v>
      </c>
      <c r="G71" s="23" t="s">
        <v>216</v>
      </c>
      <c r="H71" s="16" t="s">
        <v>216</v>
      </c>
      <c r="I71" s="24" t="s">
        <v>216</v>
      </c>
      <c r="J71" s="17"/>
      <c r="K71" s="58" t="s">
        <v>290</v>
      </c>
      <c r="L71" s="58" t="s">
        <v>298</v>
      </c>
      <c r="M71" s="17"/>
      <c r="N71" s="66"/>
      <c r="O71" s="69"/>
    </row>
    <row r="72" spans="1:15">
      <c r="A72" s="8" t="s">
        <v>144</v>
      </c>
      <c r="B72" s="19" t="s">
        <v>145</v>
      </c>
      <c r="C72" s="10" t="s">
        <v>146</v>
      </c>
      <c r="D72" s="21">
        <v>3</v>
      </c>
      <c r="E72" s="29">
        <f t="shared" si="2"/>
        <v>30</v>
      </c>
      <c r="F72" s="14" t="s">
        <v>216</v>
      </c>
      <c r="G72" s="19" t="s">
        <v>182</v>
      </c>
      <c r="H72" s="84" t="s">
        <v>310</v>
      </c>
      <c r="I72" s="24">
        <v>0.99199999999999999</v>
      </c>
      <c r="J72" s="17">
        <f t="shared" si="3"/>
        <v>2.976</v>
      </c>
      <c r="K72" s="58" t="s">
        <v>290</v>
      </c>
      <c r="L72" s="58"/>
      <c r="M72" s="17"/>
      <c r="N72" s="66"/>
      <c r="O72" s="69"/>
    </row>
    <row r="73" spans="1:15" ht="30">
      <c r="A73" s="8" t="s">
        <v>147</v>
      </c>
      <c r="B73" s="19" t="s">
        <v>286</v>
      </c>
      <c r="C73" s="10" t="s">
        <v>148</v>
      </c>
      <c r="D73" s="21">
        <v>1</v>
      </c>
      <c r="E73" s="29">
        <f t="shared" si="2"/>
        <v>10</v>
      </c>
      <c r="F73" s="14" t="s">
        <v>216</v>
      </c>
      <c r="G73" s="23" t="s">
        <v>182</v>
      </c>
      <c r="H73" s="81" t="s">
        <v>287</v>
      </c>
      <c r="I73" s="24">
        <v>8.17</v>
      </c>
      <c r="J73" s="17">
        <f t="shared" si="3"/>
        <v>8.17</v>
      </c>
      <c r="K73" s="58" t="s">
        <v>289</v>
      </c>
      <c r="L73" s="58"/>
      <c r="M73" s="17" t="s">
        <v>300</v>
      </c>
      <c r="N73" s="66">
        <v>50</v>
      </c>
      <c r="O73" s="69"/>
    </row>
    <row r="74" spans="1:15">
      <c r="A74" s="8" t="s">
        <v>149</v>
      </c>
      <c r="B74" s="19" t="s">
        <v>150</v>
      </c>
      <c r="C74" s="10" t="s">
        <v>151</v>
      </c>
      <c r="D74" s="21">
        <v>1</v>
      </c>
      <c r="E74" s="29">
        <f t="shared" si="2"/>
        <v>10</v>
      </c>
      <c r="F74" s="14" t="s">
        <v>216</v>
      </c>
      <c r="G74" s="23" t="s">
        <v>182</v>
      </c>
      <c r="H74" s="83" t="s">
        <v>311</v>
      </c>
      <c r="I74" s="24">
        <v>2.1</v>
      </c>
      <c r="J74" s="17">
        <f t="shared" si="3"/>
        <v>2.1</v>
      </c>
      <c r="K74" s="58" t="s">
        <v>290</v>
      </c>
      <c r="L74" s="58"/>
      <c r="M74" s="17"/>
      <c r="N74" s="66"/>
      <c r="O74" s="69"/>
    </row>
    <row r="75" spans="1:15" ht="30">
      <c r="A75" s="8" t="s">
        <v>152</v>
      </c>
      <c r="B75" s="19" t="s">
        <v>153</v>
      </c>
      <c r="C75" s="10" t="s">
        <v>154</v>
      </c>
      <c r="D75" s="21">
        <v>1</v>
      </c>
      <c r="E75" s="29">
        <f t="shared" si="2"/>
        <v>10</v>
      </c>
      <c r="F75" s="14" t="s">
        <v>216</v>
      </c>
      <c r="G75" s="23" t="s">
        <v>182</v>
      </c>
      <c r="H75" s="81" t="s">
        <v>266</v>
      </c>
      <c r="I75" s="24">
        <v>23.37</v>
      </c>
      <c r="J75" s="17">
        <f t="shared" si="3"/>
        <v>23.37</v>
      </c>
      <c r="K75" s="58" t="s">
        <v>290</v>
      </c>
      <c r="L75" s="58"/>
      <c r="M75" s="17"/>
      <c r="N75" s="66">
        <v>10</v>
      </c>
      <c r="O75" s="69"/>
    </row>
    <row r="76" spans="1:15" ht="30">
      <c r="A76" s="8" t="s">
        <v>155</v>
      </c>
      <c r="B76" s="19" t="s">
        <v>156</v>
      </c>
      <c r="C76" s="10" t="s">
        <v>157</v>
      </c>
      <c r="D76" s="21">
        <v>1</v>
      </c>
      <c r="E76" s="29">
        <f t="shared" si="2"/>
        <v>10</v>
      </c>
      <c r="F76" s="14" t="s">
        <v>216</v>
      </c>
      <c r="G76" s="19" t="s">
        <v>202</v>
      </c>
      <c r="H76" s="82" t="s">
        <v>237</v>
      </c>
      <c r="I76" s="24">
        <v>2.99</v>
      </c>
      <c r="J76" s="17">
        <f t="shared" si="3"/>
        <v>2.99</v>
      </c>
      <c r="K76" s="58" t="s">
        <v>290</v>
      </c>
      <c r="L76" s="58" t="s">
        <v>302</v>
      </c>
      <c r="M76" s="17"/>
      <c r="N76" s="66">
        <v>10</v>
      </c>
      <c r="O76" s="69"/>
    </row>
    <row r="77" spans="1:15">
      <c r="A77" s="8" t="s">
        <v>158</v>
      </c>
      <c r="B77" s="19" t="s">
        <v>159</v>
      </c>
      <c r="C77" s="10" t="s">
        <v>160</v>
      </c>
      <c r="D77" s="21">
        <v>1</v>
      </c>
      <c r="E77" s="29">
        <f t="shared" si="2"/>
        <v>10</v>
      </c>
      <c r="F77" s="14" t="s">
        <v>216</v>
      </c>
      <c r="G77" s="19" t="s">
        <v>202</v>
      </c>
      <c r="H77" s="82" t="s">
        <v>236</v>
      </c>
      <c r="I77" s="24">
        <v>39.57</v>
      </c>
      <c r="J77" s="17">
        <f t="shared" si="3"/>
        <v>39.57</v>
      </c>
      <c r="K77" s="58" t="s">
        <v>290</v>
      </c>
      <c r="L77" s="58"/>
      <c r="M77" s="17"/>
      <c r="N77" s="66">
        <v>20</v>
      </c>
      <c r="O77" s="69"/>
    </row>
    <row r="78" spans="1:15" ht="30">
      <c r="A78" s="8" t="s">
        <v>161</v>
      </c>
      <c r="B78" s="19" t="s">
        <v>162</v>
      </c>
      <c r="C78" s="10" t="s">
        <v>163</v>
      </c>
      <c r="D78" s="21">
        <v>1</v>
      </c>
      <c r="E78" s="29">
        <f t="shared" si="2"/>
        <v>10</v>
      </c>
      <c r="F78" s="14" t="s">
        <v>216</v>
      </c>
      <c r="G78" s="19" t="s">
        <v>182</v>
      </c>
      <c r="H78" s="82" t="s">
        <v>252</v>
      </c>
      <c r="I78" s="24">
        <v>14.19</v>
      </c>
      <c r="J78" s="17">
        <f t="shared" si="3"/>
        <v>14.19</v>
      </c>
      <c r="K78" s="58" t="s">
        <v>290</v>
      </c>
      <c r="L78" s="58" t="s">
        <v>302</v>
      </c>
      <c r="M78" s="17"/>
      <c r="N78" s="66">
        <v>10</v>
      </c>
      <c r="O78" s="69"/>
    </row>
    <row r="79" spans="1:15" ht="30">
      <c r="A79" s="8" t="s">
        <v>164</v>
      </c>
      <c r="B79" s="19" t="s">
        <v>165</v>
      </c>
      <c r="C79" s="10" t="s">
        <v>166</v>
      </c>
      <c r="D79" s="21">
        <v>1</v>
      </c>
      <c r="E79" s="29">
        <f t="shared" si="2"/>
        <v>10</v>
      </c>
      <c r="F79" s="14" t="s">
        <v>216</v>
      </c>
      <c r="G79" s="19" t="s">
        <v>202</v>
      </c>
      <c r="H79" s="82" t="s">
        <v>242</v>
      </c>
      <c r="I79" s="24">
        <v>2.5499999999999998</v>
      </c>
      <c r="J79" s="17">
        <f t="shared" si="3"/>
        <v>2.5499999999999998</v>
      </c>
      <c r="K79" s="58" t="s">
        <v>290</v>
      </c>
      <c r="L79" s="58" t="s">
        <v>302</v>
      </c>
      <c r="M79" s="17"/>
      <c r="N79" s="66">
        <v>10</v>
      </c>
      <c r="O79" s="69"/>
    </row>
    <row r="80" spans="1:15">
      <c r="A80" s="8" t="s">
        <v>167</v>
      </c>
      <c r="B80" s="19" t="s">
        <v>168</v>
      </c>
      <c r="C80" s="10" t="s">
        <v>169</v>
      </c>
      <c r="D80" s="21">
        <v>3</v>
      </c>
      <c r="E80" s="29">
        <f t="shared" si="2"/>
        <v>30</v>
      </c>
      <c r="F80" s="14" t="s">
        <v>216</v>
      </c>
      <c r="G80" s="19" t="s">
        <v>202</v>
      </c>
      <c r="H80" s="84" t="s">
        <v>312</v>
      </c>
      <c r="I80" s="24">
        <v>0.76</v>
      </c>
      <c r="J80" s="17">
        <f t="shared" si="3"/>
        <v>2.2800000000000002</v>
      </c>
      <c r="K80" s="58" t="s">
        <v>290</v>
      </c>
      <c r="L80" s="58"/>
      <c r="M80" s="17"/>
      <c r="N80" s="66"/>
      <c r="O80" s="69"/>
    </row>
    <row r="81" spans="1:15" ht="30">
      <c r="A81" s="8" t="s">
        <v>170</v>
      </c>
      <c r="B81" s="19" t="s">
        <v>171</v>
      </c>
      <c r="C81" s="10" t="s">
        <v>172</v>
      </c>
      <c r="D81" s="21">
        <v>3</v>
      </c>
      <c r="E81" s="29">
        <f t="shared" si="2"/>
        <v>30</v>
      </c>
      <c r="F81" s="14" t="s">
        <v>216</v>
      </c>
      <c r="G81" s="23" t="s">
        <v>216</v>
      </c>
      <c r="H81" s="16" t="s">
        <v>216</v>
      </c>
      <c r="I81" s="24" t="s">
        <v>216</v>
      </c>
      <c r="J81" s="17"/>
      <c r="K81" s="58" t="s">
        <v>290</v>
      </c>
      <c r="L81" s="58" t="s">
        <v>298</v>
      </c>
      <c r="M81" s="17"/>
      <c r="N81" s="66"/>
      <c r="O81" s="69"/>
    </row>
    <row r="82" spans="1:15">
      <c r="A82" s="8" t="s">
        <v>173</v>
      </c>
      <c r="B82" s="19" t="s">
        <v>174</v>
      </c>
      <c r="C82" s="10" t="s">
        <v>175</v>
      </c>
      <c r="D82" s="21">
        <v>1</v>
      </c>
      <c r="E82" s="29">
        <f t="shared" si="2"/>
        <v>10</v>
      </c>
      <c r="F82" s="14" t="s">
        <v>216</v>
      </c>
      <c r="G82" s="19" t="s">
        <v>202</v>
      </c>
      <c r="H82" s="82" t="s">
        <v>238</v>
      </c>
      <c r="I82" s="24">
        <v>0.77</v>
      </c>
      <c r="J82" s="17">
        <f t="shared" si="3"/>
        <v>0.77</v>
      </c>
      <c r="K82" s="58" t="s">
        <v>290</v>
      </c>
      <c r="L82" s="58"/>
      <c r="M82" s="17"/>
      <c r="N82" s="66">
        <v>20</v>
      </c>
      <c r="O82" s="69"/>
    </row>
    <row r="83" spans="1:15" ht="30">
      <c r="A83" s="8" t="s">
        <v>176</v>
      </c>
      <c r="B83" s="19" t="s">
        <v>177</v>
      </c>
      <c r="C83" s="10" t="s">
        <v>178</v>
      </c>
      <c r="D83" s="21">
        <v>1</v>
      </c>
      <c r="E83" s="29">
        <f t="shared" si="2"/>
        <v>10</v>
      </c>
      <c r="F83" s="14" t="s">
        <v>216</v>
      </c>
      <c r="G83" s="19" t="s">
        <v>182</v>
      </c>
      <c r="H83" s="84" t="s">
        <v>313</v>
      </c>
      <c r="I83" s="24">
        <v>0.74199999999999999</v>
      </c>
      <c r="J83" s="17">
        <f t="shared" si="3"/>
        <v>0.74199999999999999</v>
      </c>
      <c r="K83" s="58" t="s">
        <v>290</v>
      </c>
      <c r="L83" s="58" t="s">
        <v>303</v>
      </c>
      <c r="M83" s="17" t="s">
        <v>306</v>
      </c>
      <c r="N83" s="66"/>
      <c r="O83" s="69" t="s">
        <v>305</v>
      </c>
    </row>
    <row r="84" spans="1:15" ht="30.75" thickBot="1">
      <c r="A84" s="9" t="s">
        <v>216</v>
      </c>
      <c r="B84" s="20" t="s">
        <v>272</v>
      </c>
      <c r="C84" s="12" t="s">
        <v>274</v>
      </c>
      <c r="D84" s="22">
        <v>1</v>
      </c>
      <c r="E84" s="45">
        <f t="shared" si="2"/>
        <v>10</v>
      </c>
      <c r="F84" s="15" t="s">
        <v>216</v>
      </c>
      <c r="G84" s="20" t="s">
        <v>182</v>
      </c>
      <c r="H84" s="85" t="s">
        <v>273</v>
      </c>
      <c r="I84" s="25">
        <v>2.5099999999999998</v>
      </c>
      <c r="J84" s="18">
        <f t="shared" si="3"/>
        <v>2.5099999999999998</v>
      </c>
      <c r="K84" s="59" t="s">
        <v>290</v>
      </c>
      <c r="L84" s="59" t="s">
        <v>302</v>
      </c>
      <c r="M84" s="18"/>
      <c r="N84" s="67">
        <v>10</v>
      </c>
      <c r="O84" s="70"/>
    </row>
    <row r="85" spans="1:15">
      <c r="A85" s="71" t="s">
        <v>216</v>
      </c>
      <c r="B85" s="71" t="s">
        <v>314</v>
      </c>
      <c r="C85" s="71" t="s">
        <v>315</v>
      </c>
      <c r="D85" s="72">
        <v>1</v>
      </c>
      <c r="E85" s="73">
        <v>1</v>
      </c>
      <c r="F85" s="74" t="s">
        <v>216</v>
      </c>
      <c r="G85" s="71" t="s">
        <v>182</v>
      </c>
      <c r="H85" s="86" t="s">
        <v>316</v>
      </c>
      <c r="I85" s="75">
        <v>1.81</v>
      </c>
      <c r="J85" s="76">
        <f t="shared" si="3"/>
        <v>1.81</v>
      </c>
      <c r="K85" s="77" t="s">
        <v>290</v>
      </c>
      <c r="L85" s="77"/>
      <c r="M85" s="76"/>
      <c r="N85" s="78"/>
      <c r="O85" s="79"/>
    </row>
    <row r="86" spans="1:15">
      <c r="A86" s="71" t="s">
        <v>216</v>
      </c>
      <c r="B86" s="71" t="s">
        <v>317</v>
      </c>
      <c r="C86" s="87" t="s">
        <v>179</v>
      </c>
      <c r="D86" s="72">
        <v>2</v>
      </c>
      <c r="E86" s="73">
        <v>2</v>
      </c>
      <c r="F86" s="74" t="s">
        <v>320</v>
      </c>
      <c r="G86" s="71" t="s">
        <v>182</v>
      </c>
      <c r="H86" s="86" t="s">
        <v>318</v>
      </c>
      <c r="I86" s="75">
        <v>0.39400000000000002</v>
      </c>
      <c r="J86" s="76">
        <f t="shared" si="3"/>
        <v>0.78800000000000003</v>
      </c>
      <c r="K86" s="77" t="s">
        <v>290</v>
      </c>
      <c r="L86" s="77"/>
      <c r="M86" s="76"/>
      <c r="N86" s="78"/>
      <c r="O86" s="79"/>
    </row>
    <row r="87" spans="1:15">
      <c r="A87" s="71" t="s">
        <v>216</v>
      </c>
      <c r="B87" s="71" t="s">
        <v>317</v>
      </c>
      <c r="C87" s="71">
        <v>603</v>
      </c>
      <c r="D87" s="72">
        <v>1</v>
      </c>
      <c r="E87" s="73">
        <v>1</v>
      </c>
      <c r="F87" s="74" t="s">
        <v>321</v>
      </c>
      <c r="G87" s="71" t="s">
        <v>182</v>
      </c>
      <c r="H87" s="86" t="s">
        <v>319</v>
      </c>
      <c r="I87" s="75">
        <v>0.54400000000000004</v>
      </c>
      <c r="J87" s="76">
        <f t="shared" si="3"/>
        <v>0.54400000000000004</v>
      </c>
      <c r="K87" s="77" t="s">
        <v>290</v>
      </c>
      <c r="L87" s="77"/>
      <c r="M87" s="76"/>
      <c r="N87" s="78"/>
      <c r="O87" s="79"/>
    </row>
    <row r="88" spans="1:15">
      <c r="A88" s="71" t="s">
        <v>216</v>
      </c>
      <c r="B88" s="71" t="s">
        <v>317</v>
      </c>
      <c r="C88" s="71">
        <v>603</v>
      </c>
      <c r="D88" s="72">
        <v>1</v>
      </c>
      <c r="E88" s="73">
        <v>1</v>
      </c>
      <c r="F88" s="74" t="s">
        <v>323</v>
      </c>
      <c r="G88" s="71" t="s">
        <v>182</v>
      </c>
      <c r="H88" s="86" t="s">
        <v>322</v>
      </c>
      <c r="I88" s="75">
        <v>0.39400000000000002</v>
      </c>
      <c r="J88" s="76">
        <f t="shared" si="3"/>
        <v>0.39400000000000002</v>
      </c>
      <c r="K88" s="77" t="s">
        <v>290</v>
      </c>
      <c r="L88" s="77"/>
      <c r="M88" s="76"/>
      <c r="N88" s="78"/>
      <c r="O88" s="79"/>
    </row>
    <row r="89" spans="1:15">
      <c r="A89" s="71" t="s">
        <v>216</v>
      </c>
      <c r="B89" s="71" t="s">
        <v>317</v>
      </c>
      <c r="C89" s="71">
        <v>603</v>
      </c>
      <c r="D89" s="72">
        <v>1</v>
      </c>
      <c r="E89" s="73">
        <v>1</v>
      </c>
      <c r="F89" s="74" t="s">
        <v>325</v>
      </c>
      <c r="G89" s="71" t="s">
        <v>182</v>
      </c>
      <c r="H89" s="86" t="s">
        <v>324</v>
      </c>
      <c r="I89" s="75">
        <v>0.53300000000000003</v>
      </c>
      <c r="J89" s="76">
        <f t="shared" si="3"/>
        <v>0.53300000000000003</v>
      </c>
      <c r="K89" s="77" t="s">
        <v>290</v>
      </c>
      <c r="L89" s="77"/>
      <c r="M89" s="76"/>
      <c r="N89" s="78"/>
      <c r="O89" s="79"/>
    </row>
    <row r="90" spans="1:15">
      <c r="A90" s="71" t="s">
        <v>216</v>
      </c>
      <c r="B90" s="71" t="s">
        <v>317</v>
      </c>
      <c r="C90" s="71">
        <v>603</v>
      </c>
      <c r="D90" s="72">
        <v>1</v>
      </c>
      <c r="E90" s="73">
        <v>1</v>
      </c>
      <c r="F90" s="74" t="s">
        <v>327</v>
      </c>
      <c r="G90" s="71" t="s">
        <v>182</v>
      </c>
      <c r="H90" s="86" t="s">
        <v>326</v>
      </c>
      <c r="I90" s="75">
        <v>0.70399999999999996</v>
      </c>
      <c r="J90" s="76">
        <f t="shared" si="3"/>
        <v>0.70399999999999996</v>
      </c>
      <c r="K90" s="77" t="s">
        <v>290</v>
      </c>
      <c r="L90" s="77"/>
      <c r="M90" s="76"/>
      <c r="N90" s="78"/>
      <c r="O90" s="79"/>
    </row>
    <row r="91" spans="1:15" ht="15.75" thickBot="1"/>
    <row r="92" spans="1:15" ht="15.75" thickBot="1">
      <c r="I92" s="6" t="s">
        <v>285</v>
      </c>
      <c r="J92" s="7">
        <f>SUM(J2:J90)</f>
        <v>207.19600000000003</v>
      </c>
      <c r="K92" s="61"/>
      <c r="L92" s="61"/>
      <c r="M92" s="44"/>
    </row>
  </sheetData>
  <conditionalFormatting sqref="K2:M90">
    <cfRule type="cellIs" dxfId="4" priority="4" operator="equal">
      <formula>"oui"</formula>
    </cfRule>
    <cfRule type="cellIs" dxfId="3" priority="6" operator="equal">
      <formula>"non"</formula>
    </cfRule>
  </conditionalFormatting>
  <conditionalFormatting sqref="M2:M90">
    <cfRule type="cellIs" dxfId="2" priority="3" operator="equal">
      <formula>K2="non"</formula>
    </cfRule>
  </conditionalFormatting>
  <conditionalFormatting sqref="N2:N90">
    <cfRule type="expression" dxfId="1" priority="1">
      <formula>N2&lt;E2</formula>
    </cfRule>
    <cfRule type="expression" dxfId="0" priority="2">
      <formula>N2&gt;=E2</formula>
    </cfRule>
  </conditionalFormatting>
  <printOptions horizontalCentered="1" verticalCentered="1"/>
  <pageMargins left="0.30555555555555558" right="0.30555555555555558" top="0.30555555555555558" bottom="0.30555555555555558" header="0" footer="0"/>
  <pageSetup paperSize="9" scale="35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V i s i t e   g u i d � e   1 "   D e s c r i p t i o n = " V e u i l l e z   d � c r i r e   l a   v i s i t e   g u i d � e   i c i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b 9 4 f 4 2 a 6 - c e f 8 - 4 0 1 a - 9 6 f 1 - 1 d c 9 8 0 e 8 e c 7 b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m I A A A J i A W y J d J c A A D j z S U R B V H h e 7 X 0 H U 1 z J l u Y p C g o K 7 y W c B H L I e y H v u v t 1 9 5 u Z e G N i d m f i 7 c 7 M m 9 2 Z m N i I / R H 7 c y Z 2 Y 3 Y 3 N t 7 0 a y c v k I S R k G 8 Z h A x G C C M 8 l I M 9 3 8 n M e 2 8 V Z Q G J A t 4 n J T c z 7 y 2 X m V + e k y d P Z r r + v b l 9 n t Y p y j Y f o b E x o m A w S K F Q i O b m 5 m h + X h V H 5 D U S F 7 b O 0 P y c e l 1 2 d r b O D c f P z 3 N 0 b H n w 1 Y 7 Z q O + 5 s S B E e 6 s C E n / 7 M Z N e D G a S + d Y F O f N 0 f J N P p 1 K B i 6 b 9 L p o P T N D 7 9 w N U X 7 + Z e n v 7 q L a 2 h q 6 + y i e X y 0 V n t / g o J 4 v o 3 b t 3 N O G q p C P b i y k w 7 6 Z L b Q / 0 e 6 w / M K E 6 1 i W h c i s P 0 + z s n J D J E M k E I B a R k H + k 1 k / 5 H j / 1 v H 1 H D V s a 9 J 1 w P O d G j c a 9 F B y s 8 V N 5 3 p z E 4 5 G z x D t H d S U h q s w P 0 e u R T M p 0 z 9 P r 4 U y a D b r k f m N l g O q K Q x K P R M + o m 2 p j 3 A N A H G B k Z I R K S 0 u p r 7 + f Q s E Q h X I 2 U t d o g d y / s G W S h o e H q a a m h s b H J 6 h y Y x V 9 1 9 I p r 1 t v c P 1 7 y / o j l K f k M P n 9 S r q A I C A U E I 9 M J i / X M 0 + n 6 n 3 0 8 m U X N T T U k 9 v t l n y D O X 6 s u T u b f L o x O 1 G e F + I G y I 1 z 2 k 0 n N v v I w w 1 / b t 5 F H 9 7 3 c m O s l m c 6 3 n n o 4 0 y G x A 3 w T s l U k p s f P M A k v N v j I T e / B b 6 L + S n 7 W Y K V M + E y F n 6 t p A D i o P P p 6 L h L m z b V U V V V F X L p 0 g t F d E j P L i 6 T k Z F R O n r s M B U W F t J P H U 8 p w O R b T 3 B 9 t 4 4 I l V e + h W Y D r J Y E A k I i p 2 Q C 4 h H J Y O / G A B V l T d K r k W z a U 2 M 3 f K h Z 7 0 Y z p R E b X N w + K 4 0 8 H v A d M j L s 9 2 l 9 6 6 H x 2 X B C L R d A J n y / 8 9 t m 6 d r L H C H q l 0 y E W B i Y y K A N B a q z A V A U H w Y G q L S s V I i 1 Y c M G G s n a S W P 8 f U H g L 7 b 7 p L w y M z O F g A j D U w G 6 / + K 1 f o e 1 j 3 V D q I K q w z Q 5 O c + 9 r C K T I Z I h T C R x I B L 4 r k 5 E R x m r Y 8 N T 4 Y 0 f e Y d Y S i S L i Y k J K i g o 0 K n l H X d t K w 9 S F k v B p w M 8 0 E k B e S P X 6 O S J 4 6 I y T o 8 P i 7 S B d H r w 8 B F V l J e R 3 + e n u q 2 7 K I + l 9 e T k J N 3 u K x f y A L 9 q 9 F l k e t / / n j Z t 3 k S u T A / 9 e G d 9 j K u Y U H f X P K F y K w / R z D S P l 0 L 2 e G l O R A k I h S f C i 2 A B u a J g N 0 u q 6 k J b n c H 7 N j f f o r N n T + u c x H j x 4 g V t 3 7 5 d p 4 i u s t Q I 2 g L h s w E G D a i f U B W B Y 5 t 8 V J Q T v w y e P X t O O x o b L R X y J q u 5 s 4 E M J h J I N c t X x J l Y f C 8 z K 4 u y O P z h z m P 1 8 B o G / 2 r + u 4 Z D T v k h m p 4 O W W R C 8 L h B B C O d H A 2 H o 8 m Q C e M U J 5 k A q G 3 5 + f k 6 l R y 2 b N l C f X 1 9 O k V 0 g V U x j E U u b J 2 W s d r 2 i q D 8 j G S R u U h N 8 V F / l k U m o G 8 s k x 4 / f q J T N h 4 8 e K R j R I 2 N O 6 i v t 4 c m W E I B Z x p 8 r P L N S P n 9 v w 4 f D Q 0 N U V f X K y l d j F X 9 f j / t r M y L W k d r K b i + u 7 V 2 J V R O 2 S G a n W U y R V j y g E j i J E O k 7 M x 5 M R V H A x r N Q 1 a J D h z Y L z 1 z s g j y 6 w b e v x c L G d 4 D 1 r S K i g p 9 1 0 Z n r 4 e G I t R L g 9 P c m L 1 Z 9 v c P M N e v d S 1 e d d x V P E g b S r 0 y F g L w v S C R d u / e J W l 8 k v m F I N 6 e P b s X / G a T x v X j x 1 E q Z 1 V x a G i Y X r 9 + Q 5 P Z x X J v L c L 1 h z V K q G w m 0 8 x M + P z S U s g E y R E N 6 H n v 3 G 6 l k t I S 2 s z j B e d 4 K F m 8 Z 0 J h g J + I i P 6 Q i x 7 2 Z S 2 w A h 6 s 9 l N 5 f n R d s a 3 9 H h V t b q L 3 4 x n y + m T Q V D V C o a B P 5 t d + + e U Z H T 5 8 S M r I + f 0 M q U A Q z F E B 8 U g F S V x X V 8 f a w r Q Q 9 d a z H r m 3 1 s C E u r f m C J V d d v C z k A k q D S Y 6 Y 0 3 s J o v Z 2 V l 6 + / Y d 7 d h h j 6 e S w Z 0 3 H p r y Z 7 C q F d t S 1 9 l 5 n w 4 e P K B T C p B g z d 0 5 o m I a t G n r I k q j a e M g 3 X 7 4 j r 4 + v V u + G 6 Q m J n X z 8 / J p 1 + 6 d 6 g W M e y w 1 Y Y A B W W B G B 3 H i k c r v Z 0 n q z R V J N T k x S W 8 m V 2 D A + I m x S K 0 7 f Z F T / n n I h D E C V M m l k g n w e D w p k w k 4 v t k f l 0 y x k O V W 4 z U n j m 3 y i w k d v x f G k t D 4 O 8 n P y c m h 3 N x c O n b s q E W m r q 4 u u R p r Z n W 1 m k N 7 y G O s W G W M q 8 e T T X f v d v J 7 Z t O W r Q 1 0 p G G h a r v a s a a M E r m V I F M o M Z k 4 G p Z O E n g N V J Z n z 5 7 x m K B c B u b L A R g 0 I A U + B f b t 2 6 t j i f H k v T K v H z l y m E p L S i S O T m N g 4 I P E D b Z u 3 S r X s f F x u Q K Q Q P v 2 7 2 V J 1 q v K 1 l G + z j r Y z 8 + A o K i f g o J C K g r x e 0 S p y 9 U a 1 o y E y t 9 w k B v 7 X E I y I c p 3 d C o + M N g H P n 7 8 K B a u 0 d F R S T c 2 N s p 1 O Q G z 8 q c A P D k w k Z 0 M M B V g 5 q y C G 8 5 S f 3 + / j O 9 i d R x F h Y U y h n K i s L B I l T / H w 8 v d j k N F V H U 0 J + r o y R 2 1 + s 7 q h + v 7 2 6 t / D J V f 3 k A T M w W W N c 8 Q C o g k E + i U C J h b M a r U 7 V u 3 6 f i J 4 w v G B s s N f M 9 P 9 R n j L E k w O Z s M U E b w f I B V M V I t j A V 8 9 2 A w R J m Z b r r F 5 R X M 3 U z Z J f W i k g L O 3 2 X i x k g B Y J w 2 N D 5 N 3 Y O 2 x F u t Y A m F H 7 i 6 w 5 S v y J J M S y U T x h e G T G i I B 7 g H / d R k g g R x f t f l R t f L V z q W G P i p R T l z M s G c r N c G y i c r K 5 P V 7 R n a s G E j F W c M 0 4 Q v w 3 p 9 e D 2 o e F V V N U s 3 5 Z K E c a h / c o z f B w p T e N 2 u t r D q x 1 D u o g P S I E E o V J a p s L A G K l F H m h H J k d k P j 6 l g 9 C Y 1 V S u 1 D n j 6 9 B m 9 f v M m a Z V p s W h t b Q / z 5 1 t u K A U s e a B s M j P U a 1 J x h c L Y a O v W B h 4 n 7 a N d e Y r E 9 u v t 7 4 C 6 g a M K L K T o A E H I / P w 8 a t p W F V a 3 q z G s 6 j F U T t k B 8 R o 3 U i k q m R j R x k w R j 9 C f n d l K x 5 u O k t e r G g A I W l l Z Q Z s 3 b a K r V 6 / L O O p T 4 f T p k 9 y 7 p 2 6 t S x a l p c r A k A o u b L M n s B f j X w j v + Q 0 F y p s E r 4 8 s 7 w w X V N w M U R F R X 5 i b C o W C t L M i T z + x O u H 6 / k 7 n w t a 2 C u B l H X 3 a V 2 B 5 j h t C L S B T Z E 1 G o K o w R H t 4 M I 7 3 u X G j m Y q K C q U B w o 0 I 6 3 8 w q A e 5 Y O n C X A w s W T n L Y C q P x B u W h B 8 + D N H h w w c X L A l Z K r B G q b A w 9 Q l n w J A J H X A 8 z / R Y 6 B l z 0 y / a 0 H G 0 L k A l u e F z T 5 B O W E v 1 / P l L a m o 6 w n V J N D g 2 Q a + H p / Q T q w u u H + 7 c X 5 W E o v z 9 F P C z q j f n t O r h h v 1 z E p E J S w 4 u 6 o E 3 9 P n 6 + n q J R + L 6 9 Z t 0 4 M A + U c u w b A H u R c X F x d I Y l h s Y o G N M s Z z v D W O N c S N K F X B 3 g o E C 2 F f l D 1 v O k S y G p 9 1 0 r 0 e R K j 9 7 n k 7 W + z k v g 8 q Y X O p n u m Q 6 I i 8 v T 7 4 r w t 3 X Q / L 8 a s O q V P k y i / d L o T v J p J A 8 m Q B D J m B o K P o 8 E N 6 n u L i I J V e R u B W d P 3 9 O P v t W y 2 1 p / M s J + L x h Y A 8 y + X w + H s P 9 w t J x T h o b 3 J v w X T D P M 4 Z 1 + y k A Z M J 3 j o e h K V s q P v t g k w 8 r h r E i G H j Y 7 5 F 1 V K m i L N d 2 J J 7 0 u e i n Z 9 l 0 9 1 0 W k 8 z D v 0 n l Y / w F 4 L c j 7 N 6 Y m q N x u m D V G S X y K n f z u E n N N z l J E y s e C 1 8 6 P A z Q e H f s 2 K Z T 4 Q h w Q y y v K N c p / g p c 2 X B e P c S q W U v L H R o c H E z q 8 + I B b j g D A w N U U l L M Q Y 1 3 I K V 2 7 d r J 7 z 0 n j W 3 n r k b 5 b D j R g t x T U 1 P 0 9 M k v / G R y n 4 3 f G A 9 Y T Y y f A W O B h / n k X H F 8 p M 5 e 3 x V g b p l V u q n g y + 0 z d K J m W K c U R t 7 e E 2 u i K b 8 W H k 9 B C 8 D Y C t 9 3 T 3 X x g v p P 9 7 D q J N T 0 j O p t Y 4 6 b k m h f h 2 o C X G k q D v 0 d I d Y 8 j Z 8 r N p 9 V k U h 4 v V 7 6 4 o v z U v n X r 9 3 U u a k B j r V P n j y l / I J 8 c Y 6 N B q O q g b h O Q D 2 C K 1 C I W + S V K 1 e l g 4 m H m z d b x K 8 P 3 u G 3 b 9 + h B w 8 e i i 9 i V 1 e 3 e G m A o I G A n 6 W G m w o 9 I f G s B 8 z 7 X t h q d 0 A o 7 l f D q a m Q 6 A w 8 W V k 0 N a G M O 3 j / y o J 5 u v I i W 8 Z p P h a g Z d p 4 k p H h k j p d 7 H L 9 l Y T r x 9 Y H S T T B 9 E B W y T 5 W f 5 S O 7 V T 1 n I Q K I 1 c M G P 8 8 v M f w 0 D B V V M b 2 K R s e H u H G m y s + b b E A l a y 7 + 7 X 4 4 y X j 8 Y D v 2 N 7 e Q U e P H p G G l g z e v e u h u r r Y H g V 4 z 4 c P H 9 P O n T v E N z A S j x 4 9 p r 1 7 9 + h U d A x M u L m R h 6 S z x f v B 0 x y e 5 D D Y 9 L C q i c 6 q L / O Q e p g R y 8 8 x H q A m i 0 W P s m g + O E N z 5 K Z b 7 1 R n F u J 6 z f e 6 x U c w y + W n D x 8 + i O f F k / c T c n 8 1 Y N V I K E 9 e M a s B 8 0 t W 9 Z y N Y H J y i g q L 4 n s Q f O T e O 5 H V D S o Z 1 g S 1 3 m l L + B 0 w W Y w G C m f T Z M k E Y M 6 m p e W W T i 0 E 3 g t + c i D T 8 + c v Z C z m B C x 9 i Q A z t / l G e D + o n J D E k N 6 7 d + 2 S 9 V B Q D Q 2 c + 2 c k C 3 R M G C t 2 P X 8 s n + G a D 1 o T 6 W 4 m 2 m w w g 1 p e Z 9 P V L i + V l p V J f r H 3 0 7 h l f Q q s m j F U K L N O J B M a r B 3 4 X g o 4 t n F Q 1 J v H j x / L 3 N L b t 2 8 T e o t P s i q U r I X s 9 J l T 0 q v + / P P l q P N K b W 0 d 0 j i j S Z B E Q O N T O w 0 l B i Q l i P C Q 1 T q M R e 7 f f 8 B l l d g 6 F 5 x D Y c f H Q V a X D S 4 v Y i w F V P C Y d P f u 3 a I h Y P I c q p 3 p 6 O w 6 z a C H / d k 0 O j Z K G / K Z U I 6 2 k M 7 B 9 W N b + q t 8 m d 4 S m p 2 r s l U 9 7 h r l n 4 N R i S T D 9 N Q 4 n d g 8 S y U F 3 p Q c U W 9 c v 0 l n z 5 3 R q e Q B p 1 E s O B w d H R N 1 C 1 7 f s B Y u B V C X 4 q m e 0 Y B y g U R M h s Q w R J i x U z x E T v Q u R v U z M J 2 j 0 Q L M e 6 M D m A s F a W t e P 1 U U e 6 l / 3 E d j G G i l O V a F y h d y 1 4 Y b I R a Q S U f i w J u b T / O e k p S 9 u q e m p n U s N V R X V 4 l 6 C s s d N m 5 Z K p n w e x c r 2 W D 8 S A Z T f n S z C o / 1 U o 5 o K N Z m d A O Q Y D H q H 4 D v h 0 7 H W Z 8 2 X P R 8 v F K u F X n L O 9 n 9 q c C E i p B Z a R a K q v d R M L B w D 7 1 w J K 5 N m G O x s 2 q q W C w R 0 P i T b c j J I J E V L x 7 M s p N E K N V e D N M B l 3 i P A E 6 S G R y t 8 0 v t O L F Y 9 Q 8 Y Z D V 5 I d R 8 F M L j g S z 5 v G 2 l U M / t t p G O Q S y T 6 R y w h g 0 T u E 4 y O U k V n W A L g c f w f q k A j T g 3 T 0 0 4 L g Y w R S 8 X 0 K G g c S 0 G E x N q Z 6 J k k e v Y 8 A V 7 7 0 U D 3 J C w 7 7 k T o x F 7 X U Q D j C X T 0 z N S N p g K + M N 3 P 8 j G m Y D f o d H Z v 9 V F H 2 f U x p m o D 9 M u 0 j W k t V G i o H I r j 5 s S S a d P B 3 x e t D k o A C o R t l z G / g y x 8 O b N W x 1 b O r A P w 2 I J 9 S k c b z F G P F A R 7 j D c / s 4 T d 1 9 B L N L s 7 3 / P h J q S 8 S D i 3 / 7 6 a 2 u X J 2 z K G Q b + v e o 3 u 6 j 5 d Q 5 3 r B l U n c + q n 6 O N p F t I 6 z H U 1 K z X M p M b M j l J l Q r B j O d z K o D K F m I y G / S P 2 3 o 8 V C K s 6 H 3 y P v a 4 B k a J 5 U D z z V s y J l s s s D v t Y o D S j V b E 0 z y u x J x Y Z W V l m M c J g M 0 6 A U w P d N 5 / Q L / / / X f S s S i X K u x F 2 C D b B 5 S V l Y k 1 E p 2 l A b a y d t a 1 r I / S p M I e 8 L f f e M h N i 1 d 9 P w f S e g w V C K i N / J 2 F v F j U 5 4 9 Q T 0 8 v d b T f F W t h L J j P Q s A 4 q L d H b X e F L Z f h m R 4 J b H r p H J D j d f j O M F V H 2 1 8 v V c C j 4 f S Z k z q V G i A F 0 J i r q j b q n N Q w N A k 3 I J 1 w g v O M V S 7 a / R + f Z l E G 3 z 9 4 Y D / 9 2 Z / 9 i X Q G 2 N T G H I h g A I s l f B Q N j A 8 h C I R y N C 1 B k Q r f h a 9 I W 3 f S L 7 h + a n + 0 t J b 6 i Z B V v I f 1 7 H C v C A Q D Z z w R R v q e 0 7 e H i 2 U C F h u L P O h 8 S B e / O C 9 z U v C L m / X 5 q L 2 t n X w + v 6 y H g p k Z j R E W Q X g z F B S V 0 C w P 1 O E p b Y A x A A K M H a O z G T Q 5 9 I 6 2 b d s q 8 1 r L t T 8 E 5 p D w X o t d f H j 9 + g 0 6 d + 6 s T i 0 f s O U Z T u A w g P q L s 6 S w d N 4 g W V M 6 6 n Z 8 O k j t f d E m 2 F X n B A + K U J C 1 h W C A X x C g o 7 V T 1 D e b m u v T 5 4 L r 5 4 7 0 J F Q o Z 4 9 S u R w q 3 2 I J d b Z h i r K x t l 0 D E 5 7 Y x H 5 0 b E w c T O F h g O U Y m A y N N U 7 B p + E O v s / 1 6 8 2 s u t S z 2 l J K f b 1 9 t G O Z d j + K x N X W F 3 S h K f X t x Q A 0 R H Q K x o t 7 O Q H p i y U s H z 4 M y i J M A B 0 O 9 j c 3 S J Z Q O G 1 k d H q e O 4 0 o Z n G p c z h C o 2 M N C K E Q j t d O U r 8 / P Q m V l m O o / M p G a b j Y 0 H + p Z M L S A y e Z g M a d j f T T T 5 e o r r a W v v n m V 7 K v H B p e N D K h w t H 7 4 s 7 Q 4 B D d u d N K + w / s l f E R F i F u r q 8 X 4 k f 7 R s i H D 9 7 P P 1 + R a y q A J a z 3 e T u N z r D 6 o / N S A S a k P w W Z A E j i y 5 e v i p U O e / i 9 e v W K H t 5 r p T O b R q 3 9 1 W + 9 T j x n 5 m c N e i a Q E Z 1 M g G h R 8 k f + m S v G U w U Z 6 T m W S k s J 5 c r f w 4 P Y g K h 7 y R A K R R 3 r R 2 w p C 3 A I c W 8 N 9 S n T 0 v 1 / + O F H J t P X E o 8 G e A 1 k Z X L P y X G s 1 s V r Q Z C N G x e O R 0 Z G P k q 9 m 6 U X A D o E t R Q B 3 0 7 h h + 9 / p E O H D 4 l 7 U m 6 u V w 4 L g H r Z f L O F j j U d F Z U T 9 / r 7 + + n i x Q v y m / 7 P d y 1 0 8 V w T 5 X k z y R O j 3 U X D 1 S v X 6 c L F c z q 1 v M B 2 A M 7 f 6 g S c i e 8 N q 7 F S L C k V K c 3 i Y R 4 q H 0 s o k U 4 h W 0 o d Y 7 V v M L T 8 K 6 e X C m 4 v i v n p F I w x A l g g j a I w J x a Z g K 6 3 Q + K 3 h 4 3 8 / / V f / 6 e 1 O C 8 n x y u W p 0 j A w I D 3 g w s O y I T P h 7 M p v l c 0 M g H w h o B j b F t 7 h 2 W g w B K J S I n 3 z b d f i 4 o E r 2 + Q C Q T F M x c u n p f l G F h 6 v 5 O l J 8 g E 4 N X Z m X P U 8 / Z V S m Q C 8 v L z k p 7 Q T R U Y Q 8 U C f k P T x m g T t Z B G L v G q S J Z M F q R Z 2 O 0 D A X + d 6 X Q J r k s d j + O 1 x 8 8 O b 8 V u 7 g G X x x g B e A Y u 0 d 4 9 u 8 T q h M E t X o + x E h o z p B U s T T A u 4 L M 8 e R V U k G O b c f F s f 1 8 / 5 X L j L C 5 K 7 D H R 2 f l A d v 0 Z H Z u g q o 2 V i 1 5 2 H g m c f F F U V k U b y 1 P b F w I k b z p + T K c W B 8 w V Y Z 8 N o z 7 C W o f y Q w c Q C y h L h J 9 / c d O 3 e 7 m D 5 C J d z E p f A B J q b g 4 n q N j S C W F T 4 T Q V Z g d p K v P T q L W L R d p N 7 E J o K B J x e h m Q 6 c 6 g l y + 6 a G J 8 Q s 7 F x R I B N I q P r K Z h H A A S Y M U s v J 6 9 H p t M w J U r 1 2 Q e K h a Z n O Z 3 n O Q 3 z c S U 0 z e 4 A S w X m f C d Y X a e n U v d j 6 + m t o Y 7 i 8 X 5 I g K Y v 4 L h B e q r A f I M m a 7 E c D e C q g u 1 8 B s m E y T S Y s k E h D U D S C k d u j 9 m U R b G U Y 6 2 k w 7 B d e l u e k m o Y P Z u M R e b X g 4 w U k l d U v u 6 s B J V F 8 1 T R U a v b P h 4 8 t Q J y c d 7 Y 7 8 G j I 2 A 5 p Y 7 d P D g P s r T P T E a E V a 5 n j + v z M 5 I Y 5 N 8 e B 2 A S E i / f P G K a m q q y M / j o F / 9 6 k t 5 D l D v H V q y + f z m z W Y 6 c 0 a d i I g G O p 9 d Z v n b J Q K 2 5 8 I 8 G A I k z G I B S f 7 q V b e o o q g H W A 4 h o e I B 4 0 L 8 9 t u v 3 T T p j 1 8 G 2 P / P L B u B m h 1 5 2 D e k k 5 Q n J J M Z S + l w t H q C R t 2 L 2 8 3 p U 8 H 9 D / / y 3 / / H A p q t U H C 5 v R Q k t Q u s T S I n g V I j E 4 A x y j j 3 q p t K 5 m n 7 d n v f C O S 7 s e 2 R h m 9 2 R t Q / k O X x 4 6 c c z 6 Y N G y q t x o O x F y Z 6 M Y 7 C O A h L 1 o u L C 1 n F 2 y J W L + c i R I x d 0 K C u d u X R l r L F L z n I y v L I B p A A 1 L 6 G O n u Z P M Z q 6 K y j A e S r q a 2 V 7 4 + i x W 8 y E h N S F 6 t v s d 9 g N O B Z M + / 1 8 0 + X a P u O 7 V b n A M k e y x j h B M r i 8 q U r N D P 4 g v I q t 7 P K F / 5 F k Y I T a V l e i E 7 U M 2 H 1 c v p Q t P V Y / D u h 9 s l 6 L i z p Q F w H H + u S 2 T l u c s n 3 x W t X P t g t K g 2 Q k d c g B b b c C M y z u p S t H D A B N B C s Y H W S t a K y k t r a 7 t L 9 + 4 + o v n 4 T N 8 p R a m 3 t k B W 7 2 E A F K h 1 6 X i y H B 8 k w A Q x z O 0 z 7 f n / 4 z r L Y Y w 7 k O 1 I X f 2 O U e M C S B n g 4 Y B 8 I A P M + T q B B R u t e 4 P K D z 8 7 V H Q H 2 E M R 6 L A A L H C 9 e P C 8 H U k P y 4 P c Y I w 1 U u b a 2 d u l o s P Q d l s a v t N R F 5 w E D T i o S 9 4 s v L 3 J n k E u n G n x i S m / a 5 B e r H 3 a a g m M t V u k 6 F y v G h G m r D P v 3 q g w s 2 S 8 M p r Y D 1 K e G 6 / K 9 J 9 H q Z U U Q y t n F K k X 0 y V x 1 W d p X R Y V i Q 5 a X r P p h W Q Z c Y c y 5 u O j V Y b j A i R I G a H T d r O 5 U 8 3 P o u W E e h 0 Q y w P f E B i 1 n z p 6 S N B o c 3 h / j D l S 6 k S K 6 P S Q E f i O e n + F 2 N j E x R p W l R d z g x 6 X H N 5 I q E v i M Y Z Y c I A D G g j D L m 9 1 v D V p a b t M p V n X V d 1 P L y t F x G U m E 3 4 H f F 2 / 1 M j q Y g s I C H p O m Z m 6 E i p h o U a R Z V B g O e x x t m 8 1 x t d W + Y M B H R 6 p 5 7 O p V v y k d k F Y S K h R y E k i X p o X I d O r 4 4 d 6 4 9 P z H j x + j T a z y Y G M V A 7 c 7 k 2 a m w w f w 6 O k x C Q x D g 4 c b G x o d w E M v A R o 6 r H o g E n p 4 f G c c K m Y o B C m C G P w A 3 3 y M 3 R B n e d w A L 2 2 j w n W 2 3 x E y A R j / Q P 2 M P D b G A J + B P Q W x n / i p 0 y c X k A m A m 9 D 3 P / x k k Q l w u j P h d y T a C g B T A z 4 m R 6 q A Z F u c 1 o H C 4 D p f 0 A 5 s o L z e s 5 R K J 3 C p 4 o u v f M g r V R v H A 7 F J t T S 4 s r C Z v Z I w q I z e 3 n 7 Z F R a f g 9 n + p 0 + e y r 1 o c H M D h B F D x Z V X t Z + J 0 N O r T n E 3 Y 6 h o a l F Z 3 h x t L l G W s t 4 x u w G M T G d I e 8 n h w b j x M J h i U j c 1 H V U J D Y x / Q G 4 A a h o A V a 2 l + R Z L y B u 0 a 1 d 8 1 y d s 8 P I V q 2 B P H j 8 R a Z Q q M H a C Q W Y x n h c Y c 6 F 8 r / L Y D W P L l O q U H + U u N i a p k P 2 W O 6 q R E a j W C 9 v U S o S 0 k V C + U K E U 9 n K T y I k M j 7 0 b K R r m n j 2 7 x C c P 4 y O o d 6 e 1 R S 0 a s J Z n 0 y Z 7 G 6 9 t 5 U F Z T m D 2 O Q e h 0 C H g j K R 4 q C m y G z Q s d k Y q G X T w O M 6 Q 0 w m P J 0 s a J b 4 3 x n R w 6 o V E O q e t k I k A U u 7 e s 5 t + / P F n n Z M 8 U D a j r P J h f B U L E 7 7 Y 9 / B 7 M H m N 8 v n + + x + p t 6 d X x n p A 3 O r m t w x r D x J d + I L h N N o H P W 0 I h Y 7 3 U 5 L J o P V t t p i 5 b 9 6 8 J W M o N F D M R W F t j 5 E C k Y C q B y u T G W 8 B N c V B y s l S m 4 u g 1 4 e h A t 8 / X q O L B o z d 0 M h x U i C k z p G j h / U d G 3 h f f A c 0 S k i J W J t i J o N f / / o b 2 e 0 p F U k F 4 8 u R o 0 f o 8 Z M n O m c h C h y e + L G A w x e + / f Z r 2 d j T l N O N u F 4 T y n d P I G 1 j 4 W c g Z 9 e G 5 d t q Y K n I w O 9 K h 4 D 6 R c M x w Y m I 5 J I w P u u i 3 3 d M 0 Z d f X p B x B A 4 I 2 L t 3 d 9 z T K T A 5 i o V x T k z w + + B g M s y Z g V T o c W d 9 A Z a 0 b n r y P l N W 8 y Y C n E t B 4 q + / / k o a G 9 R F W B E j 0 d b a F t P t a T H A + B G + f q l i z + 7 d d O n S F Z 2 y k U r 9 g E j Y k F M m w B l Q m x N B 2 o S O G y m l / i l g M 6 T I 9 r R S I W 0 k F C r F S a T w S g p L L B m F p R u p + U 2 h G B d Q w Z j 5 x z K O W A d H Q 4 2 L 9 P s r z J m n x s o g H T 5 2 j L 5 7 y K r a Y B X d 7 i 2 h l t c 5 1 D e e K X 5 r r W + j m 5 m h H j 3 s V s d 0 G q 8 D M X V H G a N A T a q u q d G p 5 c P x k 0 3 U H G f j z F j A D k 6 R Q E N K F t / / 8 D O d O a O s o s n A Q S W J S T A R g K 8 P + 5 Y 2 g b 6 c Y E K h N F Y + L L Q E m R L 7 N A j x 2 1 9 / p S x i a M w n T h 6 n R 4 + i q z S w g H V 3 v 6 G g Q 0 1 q 5 f E T z L 0 w T n i y o 5 u F x 2 f d N M a S D O g Z t c d F I H J 2 Y C C h Z Q 2 A F D X W x V h A R 2 T m k + I B Z Y z x I u a 2 5 v i 3 H D l 8 K G Y n E g s o q y e s + h n j S C r A 5 3 / 7 z V c 6 p b S F 2 N D 1 L x f + o 3 p c k 6 H A a T s V 3 p 5 W K q S F h P K W 1 k u j M O F z A Q 0 b h I D J G g P v z Z v V K t T 7 3 O O B L C b 8 8 C S D R r 1 7 a c K f J R u R I G / c l 1 z R d b x T p K k t t s k I F x v n e C w R 4 P o T D 5 i Q h r T r u H t / w d j o x x 8 v U V 9 f P 7 1 5 / c Y y B O D k d T w P s s J y a c o c 1 0 T k x U 6 6 U 9 M z M u e V C q L V 7 d 2 e R B 0 K n s f r V E w g E Z U v 0 O / 7 o S / 8 M I W V g u v K / V + s 7 7 p S y C x s 5 M p e P g / z x S D o m 6 K i z D G a c o f v e / A p k e y q V g D z Z 9 H 2 C G x r v 0 / H j h 7 Q K b U 0 v 2 9 w i t 5 2 P Z b y x A L K R I B h Z G Z 6 l q Z n p s R X c e / e v V H V u C u X r 9 D Z c 2 e l P v 7 Q 8 Z F y J h 7 x Z x + W O S o n c A R Q l n Z 1 g r d 6 t D 0 t U K O X u G O K D S z h 4 R B C m w i p C V 1 M 7 D o m d 4 N Y F h / w y x W O s v v 3 L X 4 j m + V C W h D K l d / I P R 5 m w p 2 n E X 5 e Q q n P U O e + f g 4 c q P a z J P Q k v 1 S 8 t d 2 a n 8 J 8 2 c C H Q a o o L 6 O u V 6 / p N 7 / 5 U 8 l f L g w N D 9 P E 2 D i N s x T a x F K 7 8 2 4 n Z b g z a M + e P b L e C Z I N U h r f H e X W 3 n 6 X p d 5 + M a p c u 3 p d T P k 4 N g c + j r G 8 J L A m C g s N Y 0 H a A L c F I Z M m E s h l E U s 8 J R S Z Q C r s N X H k c O z T S T 4 X X F f v P 1 t x Q s 1 5 d 9 D 0 9 M o S a i W R L K m u X b t O B w 4 c C J N U f 7 j c R r / + Y m l r n q I B / n y z B f t o f 9 V s m F c F p B k m a 7 E t Q K 5 j E 0 z U H T b A K d X O s 1 j Q i f 3 c o y G Z F b t C J j j D o k 1 w s K S T J p M h l J F U 8 y E / N R 1 Z n m 3 b l o K 0 G E M Z v k Q j z h r n E u 0 u t / f M Q 2 c C N S 1 W B 3 L q 1 C k 5 4 9 c A j f j E o e g n L y 4 V k C z w B n e S C T D 7 P 4 B M z p M M M X V g y A T g K J x Y S E g m / v 3 4 h 8 p 3 / u O M B Q 1 C 8 v F c j D L 7 3 E g L C R X w 7 P i k T r H p j J 3 F g + S h W T H L Y 0 6 r o U F t + g J J E A y G p G F j v g q b S z b u 3 C F p o 0 Z 1 v 3 5 H D f X 2 d l 7 L i U A g S L O h L C r I W V j 2 I H 2 i B Z S o v 2 i T 3 D d e Z S 9 Y 8 x Q J I 5 3 w H j K G c k q o C J V P X X 3 8 j J 9 O H I t + 6 P j n R H q s 2 I 2 L t U s m o L a y Q N Z X Y R c l e K m r y d 0 8 w v I S 5 W E + L 6 r T 8 R N N M h n q H J M M D K Z m 8 k 4 W a M i / b x 0 S M q F D u / P G Q + / H 3 a L m g e S q k 0 s d G H c l I h M g b 4 8 P 4 S C d K / 7 p t N y N y J d c 3 I t s V y s Q 0 k r l W 2 + A i o d V w T d u N F N z c 0 t Y r 9 / Y u E O 2 L I b P H p 4 D I n 3 8 c r K X f 0 I T D R P j n 7 8 8 r S x z E D I V + X O U 6 Z 6 n r q F M m c M y q 5 z j Q R q 4 A y B T M l C v A 1 F 0 X F 9 V s O P 6 h o p b e S u P D O U t t b L / n G V h C m 6 t w R O 5 E T 6 j I M c l X g P w P j h 9 + p S Q x 8 C Q 5 8 W L l w v G M Q Y f R 5 f / 7 F m s b s Z S E C f q S 4 K y m M 8 / P U J H o / g a J s K V R e 0 p o U i C f 6 p B q D i i 6 q q C 9 R w H Z 5 t a q X 9 p I a H W A / w h 6 A T h S O a 0 w F g H V c N T 4 f Q J + w D p 5 c L 3 1 x / T 4 K T d L O 7 2 e O g y E w I H J X R 2 P r T 2 H 0 8 W f W N u a / 1 Y I i i C I K I u n G G R R W 7 h j y y F V 3 l 4 z t y X e 2 m A t B h D e R 3 n E a 0 n H K 5 N 7 C U N N T D a / o E 4 3 q b l T f R V v E v B 5 o p s U f F M Q x 2 e U h v 3 I 2 D v B v g v J g O j p j 4 Z S E 4 t N a Q w n y X B I X 3 g 7 a + C S v M f K + 0 i d Y 1 s V y s R 0 k J C n a x 3 N i w I z j / C A A a K S G s Z t l k u L y + j C 9 t T 9 6 d L h P K y Q r p 8 + Q q r k 6 P i d e H 3 z V j h 4 u k D 1 N 7 W o Z + M D 0 z 2 J j t u M m C K h B F F E U e T R a c X B k z + q n g 6 g A n l o N c K B c f m Q 8 r l B W E d 4 N 3 H 6 O q T 0 3 c P p n T n O i 0 4 t 2 I r N F g D Y X U L R F E l F 4 v / 9 f M v t G 3 b N v r i i 4 u y j z v 8 D b N z c i V U F O d Q w w Y v H T 1 2 R P b Z m I 7 Y L i A S u / a H r z p O C s I b J l C Y Z I o g U 8 Q 9 Z 3 C 2 q Z U K 2 J I g S v b n D U A q f m 1 r B c 8 G M 8 P G F 4 P c i J 8 / f y 4 n / G H X V y w 8 v H b 1 R p h R A g 6 u x h q I y V X n e G e p q M h X m 7 U 8 e f J U 5 s I A c y b W u O O o m o Y t D T Q e y K H W 1 j a d E w 6 c 6 t j W k / p y e U C I I c G W U t F D 5 P 2 5 q G 3 r s 4 f r D 1 + A 2 i u K s 7 s 3 y e 4 4 m N j 9 6 V m 2 V U i A u q z 4 V / y k M J 0 J 1 C l I g H j A c g s s R g R Q K q j E 5 c L d u / d k S Q l W B H M N U E V 5 u X z G h 4 k M 2 l A Q 3 b K A f c 4 3 b t w Q J k V T V f U A p b o x S T C p i 8 0 t u S 0 o P 7 5 w 1 y N M 9 J p t m Z 2 + f D g / 6 o s L 0 V 2 d P i f S w i i B H k 2 N E + Z p f 1 X 4 Q B 2 5 a x 2 m A U L y P H 0 a e 6 M Y w J j T M U H 6 7 M P y z k P 1 z 5 b R n j 2 7 y Z v r t c 4 W R v l H k q n j n c d a 3 4 U d l T D W M r j 1 O v E a L 4 N w C S M Z E X k m Q B q p I K R z 3 s P 4 C Q Y Q v u d s U y s V 0 m I M h Y I B s D a n M r I n x C P r A F j 1 u 2 / / X t q 6 d a v O W Q g s P z d z V T C 5 7 6 x U R g k U H x Z M L h V Z X r V G 6 8 P 7 A d k j I x a O 1 P n D 1 n f h W b h K A V M 8 r k s J m h j m u j B E q n Y c t C S z i a b y I 9 v V S o T l U 8 C X A L N R k N k x K P I g 5 P U A r P q 9 0 p U n q h O O w o H / 3 u C H Q X V g A a s 8 L 5 6 / o C + / v K i f D g e E u 5 s D 9 g j H v M 9 i k Z + b Q w 8 e P p E x U i q A O x R O g P y 3 5 i G d k z x U P + A k j J M o k D y O f L H m 2 Q R y k g q m 8 3 R A W h g l A s G Q V v k Q + C 9 f F h y x v 0 7 w 7 1 f u U 8 A f E L e j H G + O H F b Q 2 9 s r e 4 w n A j b e r y 7 i M c c i i 2 4 2 m E l F t e F b P i c L 1 F 9 R x e L W I 9 l E 0 k R Z E C L J Z I j E c c 6 H G g h 3 K N O C V j K k x R h q Z E p J J C Q B v 9 9 H + 0 v U B p L r D Z 7 q Y + T W k t p s 4 F J b W y u N x o R E k F 5 y E T j T m E X 9 s m l k 6 l g c i f E i D v h v E U W R x E m W 8 H t 8 d Z S F I V d 1 V e m C d r U S I S 1 U v u 4 P + q Q 9 7 u V g v c H g v L j E 3 t x / P Q E r h j H 3 j 0 1 X Y M K O D D B n 4 / z d W J i K s + F k I o z 7 3 N R Q m n i y G H u v R 8 O O i s S v V e Q w A R n I M 8 Q w x H E G T a K o 9 2 x S N W z 9 f F s X x E N a G C W 4 T M j v 8 4 m q l 5 n l k U a V T E + 8 V u G p O y d j E o y n I g P G K 2 N j 0 Y / 6 R J l 5 s 0 J R / Q a T Q X n e H P 3 h x l P y J / A u 8 k Y x L k I q w o E 2 N b A E E m I Y g o E 8 m j j m a u 6 D O D p Y h 5 k 7 8 p T 1 0 2 5 T K x X S Q k I B O P m C y 0 g A f d y 5 l E F 9 2 f W D s Z n 4 1 f I m y h m 3 O E w A i w I x K T s x O k Q j H 9 U O R 6 n i d 7 8 5 R P 9 2 4 6 3 E k 3 V q N R h z T P 7 G h 4 g l R Q o J m j R O A u F q i M N x R T x c z T 2 T h / V Z 6 d P 5 p o V R Q g L U v V C I B j 7 O y u F n z p M w I L n W G z D X E w s n j j f R s 1 + e c 0 O a l 1 M / Z l m 6 4 0 C A 7 G y P H I i N U z b e v r F P F k k Z 3 F g B f v u U v c u T B d N C E y a S Q O a q p R e I A y m E N K 4 6 Y N L X 3 O N I 9 D a 1 A i F t z t j F c g Q Q Z 2 O p l 3 K 8 u e R d x E k P a w k f E 0 i p m t p q 8 S 7 B K t 5 s V g X D J T q x h E r t B P i R 0 T F Z 7 H i 9 9 Q m V V l Z R + y + D M p 0 B 7 / J U J V U s g B T q C g 6 A J C A H i K W v Y a T C f R 0 3 a f 0 a E A 1 E M q T i P 1 H b 1 E q E t B h D I T z s n 5 C J X W U + h + + Y X P 6 I G I D j q p l 8 N W X m h E t v p h I L W r u 2 8 H 8 v / 0 I n T p 2 i c 0 2 7 6 Z t 9 2 X R 0 Z w X d v / + A B g Y + h D k v x 4 M n i f V d z A h N E l y d c U U W E 8 K k k y a S 5 E t a E U n l h + j c B b h r h b e n l Q r J K r 2 f B T B M o H D R Q A Y m M q M 2 l P W C Z A + n j o W 6 2 v i b P j p L F h 7 s v / 3 T Q 9 Y Z V Q Y 4 h h T n 9 P 7 0 4 8 9 y Y j 5 O L Y k H n H M V E 1 y v 6 u I k k i a J R R S o e Q 7 V L u K + y T e k M n n 5 + f E P 0 f 6 c S C t C 4 Z R A K S w u 1 O B 8 O J n W 2 y o p H M a 2 F N R U V 8 m Y N B l A 2 u F A u V i 4 8 M U F W a Z / 9 W X 8 h o t z d C d H o 2 y J D A L J R Z N E C M F 5 z q s h m S N u C G S C I p A 9 d g K p C C G N k D b H 2 S C o A l M 9 c 3 7 k e U N 8 f 7 2 h o y e 2 Y S I R o A 5 i 3 i o Z c P u V y f R Y G B k e 4 f r h L i 0 O 6 X A G L 7 a L z i + u 0 D k 2 F J l A H B B F B Z E 6 m j g W g S R u k 8 c m E Y K y 5 p m 4 C f z Q g n a 0 k i G t J N S r E Z z H q o j 0 N s b i u / W E j 0 u Q U j D y w M j Q 1 t o u J x 7 i S E / s 7 B r t r N 4 P H w b E K w P L N K K h v 7 9 f j B 6 + m W n q 4 z h 2 a Y J B 5 M P g I P X 0 9 I i l E f u b R 9 t 7 X d N J E 0 c R A l f u P n U e 3 0 O e D k I Y n R 9 J M H m t g 0 y I n z 2 f + q Y x n x J c g k y r N A m z w X m u K H X I 8 c n N q s d 0 j q P + u D g + e W B F L 5 x p j z U d p Y q K C j l k D S f c Y z 3 V y x c v 5 R S N W 7 f v y L M T E 5 N S 5 g s 8 / T U w t s W Z V l N j A 1 R d V S X q H y a Y K / l 9 4 R Z l D k 9 b A J E 8 E C K 4 m q C I c X L T r E U U y d P 5 T g K F E U n y 7 X G T I V W J H O 4 d 3 o 5 W M q S V h A L E x Y Z 1 / w w X a k J J K w v 4 z u s I x d 6 l G S Y M I P V N x 3 T 4 8 C H a t n 2 b r H c 6 e e I 4 v X z Z x Y 2 y h G 7 f u s P x l / K M E 0 p S 8 H v w m H Z b f W q n W 4 h s s s h g i K F I 5 X b Z c c k 3 p J M 4 g k 0 e 8 4 w s N k Q + X 2 X 8 x P n p h r S Z h z I B p / i h Q H 0 + 7 s E 4 S w E 3 1 x d A p q N 1 i X d F i g X 4 A m K N 0 v D w s J x w H 7 l J p g F O y P D N + k S S m X 3 L n c D J 7 S d O N M n x p 9 O + Z B u w J g e I B D I 4 4 q j b 0 / U z V l y C 4 5 4 h k R C J S a O I Z Z P I S C a k t 2 y p W d B + V j q k j 6 e E D s + G s R R + T i o 3 P 1 t V o E P r C 1 M B 1 z K W Q i a g t 7 d P T s m A 1 8 S O H d v j l l t 1 d R V N T k 6 J p I q E W T g I f J x S D T 0 W z A Q w 8 0 c T x J Y 6 Q h D O q y k K c C + u S c N p Q x 4 V Q B p 9 D b t n i M R x T S y E g 4 d 3 R m 1 D K x n S T u U D A t g j g G v n W O 2 M q p 1 1 h n 1 V i b 2 2 E 6 G g Q K + + j W F o i A S M C i X F 9 s F p 2 M O 8 r a 1 D 9 p c Y G f k o S / N / c 8 h D z c 2 x z + X F B L C S T C C R k k o g g Z J C 8 + R m I j W U + j k v Y q 5 J 4 p p E S B s y y T 1 I I 3 0 1 I R S U d D o i r Y w S J k w E l V / f 5 O S E L u B I U u G 5 t Y v y v K U 3 F r d b W U l j G R p i A e M o b P / s Z n Y c O 3 Z E r H 8 g 2 6 b N m + V + W W 2 j X K P h y k u z w Y 4 m h e N a n h u k U 1 D 1 Q B Q O v k A 4 q Y R A k t a S i K / z 3 A Z C F o n C w 7 b t O H V k Y d t Z 6 Z C W E u q j H 0 s 6 Q u T x Z E v h o c C h l x u s d a 0 v W V e f e M h M Y k P / S K A T g 0 S C 0 a J n L N N a W w V 1 8 W 7 H P Y n 3 v 3 o k 1 0 j 4 g / M U 4 C B k s s j B K l 5 h g M 4 w k X Z V + j h P k Q i h p T s r g k h 2 3 B B I y M T S y c T N r k d z c 0 F W 9 3 b r T 0 4 v p J 1 R w g S c 9 Q q 1 r 6 b Q r 3 s x z g 8 D H l x 7 W K 5 t q e E w C 5 h x j Y F z f z 2 D E R 4 n w W M d + / / d 7 e i k q 1 d u 0 M Y 8 H + U 5 J t e h D j 5 8 8 I j O n T u t c x S M i n f 1 p S e c T O g E O W w p 8 z M h N U k k z N G N V 1 l W 3 E k i S z o x g X B F 2 l L 1 J A 8 h y D X P 7 x 3 R X t I l p J 1 R w o T B e a / 0 S v X F s 1 K Y S k r Z W K t S a k t Z c t 4 N i T A 8 N C z X p x F 7 i x f m h J f j y P g M d T w Z o J z s b J F E 5 y + c p Y s X z 0 r 5 P n / + Q j / F h K p p p I n J S Z n f M g C R + i f c 9 N M z J h P G T C A B S K W J d W 6 L U v E U y Z R 0 C i H I m A h B E c Y i E o K D T C p P E 8 l I J w 5 / / T e / j t p m 0 i G k 5 R j K B N / s L E 1 N Y d I R B a o K V o 2 n l q c X T 0 e Y h g e P B p i s F 4 u 6 T X X 0 / v 0 A 7 a 0 K 0 E C M 3 W X / 9 6 W n V F r o p V + d X n h 8 J z w j c J q i Q U 1 p J p 0 6 d U K n i J q 7 P b K f 4 K M + N z d + b Y B A E D I g b q t 3 I J A V D + q 4 f j b s N Z o 8 T q k E N R S n F h o y 4 Z 7 a S T d 6 m 1 n p 4 L r 1 7 E 1 a t 8 7 K j G m 6 3 V M k K 3 o z M j L l C o 8 J 4 1 e m C L Z 2 s H / j D F U U c N W w i E B j 6 n r V L T u k K r h k G T z u Z b B u A f L h V H Y s l 4 8 0 i + O 1 k F K P H j 2 m m t p a 8 n q z 6 e P U P O 3 c s l H I 0 v H 4 D T X t 3 6 K f j o 4 3 T O r N 9 c o Y A Y z P u l j C z d O l 5 z y 2 5 X I 3 R E I d C C k Q 1 y T B v X N b p k U i y T h I E + b a S x 4 7 S Z 4 e I w l x Q B a k 7 S M / 5 z D B b 3 a I D f r V 8 Z 8 c / v w v L l J u X v p 4 l 0 f C d e t 5 e h O q g q b p w U A u z Q S z m E y K U B k u J h U T C o 1 o r R E K 2 6 e d 3 5 r a z k N o r C g L 7 O D 6 4 c O g T O q i 0 W 6 s 2 k i D g 8 N U V F Q o 5 0 x B Y m H b Z P T w k Q S M h l u 3 7 t D J k 8 d 1 S n V e L d 3 Z N M 3 8 D p + s 1 X E Q R V / x 7 N m G c E I F m D T N X Z m K X B w 3 E k k Z G 7 Q 0 4 j h I B J I F A 4 p M 1 j m 6 H P / t 3 / 9 G f 5 v 0 h O t 2 m h M q x x W i B 9 0 s k U A m L a G E W N I o 1 i a p z j G h o p 1 4 m A z g G Y H J 3 F j o v N d J B w 8 d 1 K n 4 w L l U z h 1 k 7 X 3 n F W E U c U A g l l C S h 7 g i j z c z R I d r M f 5 V a R D n O k s n Q y K V r w h U X + y n l 4 P z i l C Q U J B M I b N / u S Y V E + r o 0 d 3 U u C u + V F 1 p p P U Y C m F 2 P p M r S q s F r B J I z y a 9 m 6 5 A I R O e X T u 4 3 p X 8 / u C R i L e F M l D D k g q e 6 M k A C w 8 B l L E Y H j R h n E H I 4 s g 3 9 R J J p h k / 1 E J V b y Y P A W O i l 4 M s 8 f C s 1 C v q 2 S G t U O 9 M r n n O b 9 y F b a o X t p F 0 C t F H q 2 m G n X V Q a w y R d K F L Q a u K W Y t G i s W d Y D G / Y G + J S O B E D U h 1 L M m I h 9 b W d v F S x 3 t i j k n U O k 0 W B I t I h k w 6 D / H T m 2 d 0 3 a j 6 g V H i z m u 3 v g 8 S q e d M x 6 j q V A d N J D O u k i t L q q + + P q O / W X p j V R B q P t O D L o w L 3 F H Q O i 0 V w + G P U I S K 5 Q T r B E g H P 7 9 4 O H L k k J S r v C f m k Q y J d L C I h L S D T J X 5 L E 2 s Z 5 k c f O 0 f V + M 8 p y k c B g h D I E M i y y C h g 7 L u Q T q F e D y 4 c O F i O i J t J 3 Y j w 6 7 t X p p H I V s F r i u D C 9 v 0 e m s N K R + p y Y 3 f e T h b P G A 9 E 8 6 D i m a a f / / + v T U 2 F a O C k I E D S K S J J G S w i K T q A f F t Z f C I U G k x l 3 N 4 P p C h n 9 F k k n r T 7 2 G C 5 K l 6 t c Z S I W W Q + N u / + / O o b S I d Q 9 p O 7 E Y L m R m o I E U q C b p y j L 6 N y u A a 5 y f X D r q G k n M h g i P r v X v 3 h Q j J A m u j e n p 6 Z X l H Z + d 9 u n 2 n l c b H J 0 T V M 7 5 2 t u p m g i K D E M y R b 0 g 2 5 V M k V H N P I b r X g 3 k q 9 R p n J 2 j i V l 1 K M P W I O I w S Q X H D 8 q T J Q Q B J h T s v 3 q 2 q F v j g 6 b h s k a V M 6 L D 2 I Y 4 5 K h V g T j c T f / i B g h Q a W T o i m e N S Y S o 3 Z 0 c l A 5 y R C 6 8 H 4 / k A a Y Q A y x 7 m u k w a c 1 1 B J s c 1 c S 1 C H h M D V 5 B I X y 2 j B F 9 P Y f z E h D H m 8 u Z X 4 W Z y m X t y k M n q I M W y p + e e A j 6 Z d 4 K 6 9 7 v / + h / k + 6 0 W r I o x l B M l B V x B V i U 4 V L + I I K q J / s c J / e q 1 C 5 A g W d x h S Q R r I M Z S i j T c 4 H U Y G h o O S y N 0 j 2 S E j a G E P B L n s u Z g q 3 y K M J B O w e A c 3 T R k c t y T + p G 0 g 0 w S + D 7 U v I C S T L j X U A + P 8 t W F V T O G M q G u L p c J g o p x q A a m U v R A F 5 U j p E L F g 0 / 8 0 r U O n I 2 b D H D o d V P T M Y l H k g m h r 6 8 v L P 1 i 0 E W v h 3 g 8 h T T 2 E Z d 8 R Q o V V 8 H E b 7 z M F C K 1 d I N M 6 j m p D 8 Q d V 6 X e 6 T x T l y K l V I A D 7 P m v T k R t A + k c V p 2 E A g 7 s L e U K V J V g B 7 t i r I r k I A Y L S K t V L K V e D i 5 9 B y j 8 f u w f g Q 1 V o h E J A W r a l i 0 N E r / y I o s u P c + i N 8 P q J B Q E Q x q b S K p 8 T X m b T k z V B c d Z U h k y O U m F z s / U l X S E L J F E 1 Z N x U 0 D M 5 P / w T / 9 R f / P V h Q z x i 1 u F / 7 b W F 3 K F a O k E V U H i p t d D 2 l S e u k r Q F Y 9 K 5 1 a l i y D 9 g b V J i Y A x l B M 4 h Q P B p 3 f j x T Z i h i z R A p 5 r a b 4 l C w o v P / f I u E n d Q 5 l F X k 3 Q z z j K 1 s 5 3 E k f l S 1 3 p P B O X A D L p g D r 9 5 k 8 u O G p 6 d f 1 b l R I K K C r w 8 N d H Z Y Z X j E 0 m X Z l S k b q i + S o 9 K M Y D 3 M j Q 0 J y B / + h 3 T y / w c C Q u c A g b 5 p V g U M D v w D 5 5 j Y 0 7 a N e u n W J 0 Q F 5 D Q 3 Q y G Y s c n j l 6 9 L D s t 4 e y Q j m J d J e r f t 4 i j s m z 0 2 I N l H J H s E k k Q e p G 5 0 n 9 q L R F J u k M F a F g 0 a u t S 2 1 3 p X T C q i U U c P j A B q 5 Y V B T U B E U g M 6 B F 5 V n E M u q h o z G Y 4 C T R a l U K Z 5 g E G B v d u d N G L S 2 3 Z W t l m M + l o c c J Z p 4 I 8 W f P n t P 9 z g f U N Z K j 7 6 u y M n F D L k k b s k j 5 6 r h + X o w S J q 3 v K 2 O E J h C C k 0 w c j F c 5 O s i / + 8 e / 1 r 9 q d c L V 2 t W z W t u R h d b 2 P u 4 a Y D b X z r P G r A 4 H W s n H N Y P 1 W 3 V F Y z O O t f a V R 5 T m m o b I 8 8 z T y f r o X u g j w 8 N U r D 0 f V P + w U P q q g P v O N H c q j j S k 9 t U X 2 m f P 5 D N J r D T I h L j k Y R x m k w z P K B L p q w R N P i F S J K k U i R S h / D J p / 0 / / 7 b f y G 1 Y z V r W E M j h y q E p X F l e Q s 8 L 4 a i r R W Z n h P a u R X H Y I a 0 Q c 0 g F T f h c N T 2 X I W O f e 3 U 7 r u 6 H R + l j l M 3 H 1 G 1 Q j X x j U P a i I n Z 2 d Y f c g r a 4 + x 1 o l W 8 2 z D Q 7 8 j C 4 v Q y C U p 1 2 G S h t w q t Y q o L z D 6 0 F C B J l g h P h P / / B X + p e u b r j a u n p X v Y Q C e n p H 6 W 0 v J n 3 N Z K 9 z 0 h d S y E g q S C F M A I d L p w W S i v + p / + q q Y z o O W B E L 6 v 7 C / M V i A Z k 5 v a E w R D t K p 6 i / / z 1 N T U 7 K E T P 7 9 u 2 1 n j V E s 4 P I K 3 k t 0 j B U N O 5 s l D j G W n m 5 e T Q b m K f b r 9 V Y S w W Q C R J L d y x m v R M H k E l I J f k m D S J p o m m C W a Q S s m l C O V Q 9 p e Y p M j W d O E Q H D + + R 7 7 / a s W Y I B b S 2 v 6 F A i H + U R S q Q S I W Y q p + 5 O g k F 8 l h x c I S v J m 6 I p C 8 m Y i e t J 8 K h M 7 m 9 C s w z c Q s f j V t F 9 H 9 1 / W K 7 O g X e E M A Z l 5 S J W 8 H c x 4 R r i L q 7 u 6 m 0 t F Q W H k L N u + 7 w g p A r S M J X R R q T b 5 M p j F g S F K G M R I u U V I Z Q y j R u J J T y 0 y s q z K e / / c 9 / I b 9 h L c D V 9 m r t E A p o u f W K G w K T w y K T P a 4 S M g m B O E Q S S w J r w F Y c x O B m r + M S N W n 5 J J W n Y j o C S L Z 9 T 8 E k H E W t o + o S n s 9 N 2 I p b K W 7 g 6 j J P J d 4 5 O l i j x l O K C P Y 9 F X Q c r 7 T y V A i w l E A Z S J r J c r 0 r 2 p g J c U 0 a H b e k U Q S Z b O n k u A q B m E g 6 r k i k i a S t e Q g 5 2 Z 5 V O 9 8 U C 2 u O U M D N 5 p f c l E A W J 5 n 4 i r g h k 4 N Y T u k U J q l M n i a I 5 C E l / N B 5 + C N J d X X + N Z e o s E p d k 0 H + M r g B G 6 A x G 6 g 4 B / m P Z f K z / P b q v m r 0 + i o P I G 2 C u e 8 M c 3 T n T R a r e o 5 7 I I e + Z 9 L W M n c h C v L D 4 x a J R C L h n p Z G Q i Q j m f g q R D K S C c E v B 2 z / 7 p / / R r 7 / W g I T q k / V y h r D j Z v P a I 4 U m c I I J W m b T F Z c 0 p p A I I c h F l g h e e C H j s s V n 6 L y d U I u c i 8 S k V k x S p y b r + M e G r O 6 C u Q W 4 n b + B S a V I o F K W + Q w z + p 0 5 J z b j U g V z x k X s h h 1 T 8 c 1 g R T J 9 N W Q i a / Y 4 R V x J 5 m U Z A K p Q K B w 6 Q T J 9 L t / / l t 8 6 T U H V / s a J R R w 7 f p T I V U 4 m V Q Q y Q R C a W L Z h N J E s o I y h C q S g S 7 6 K i S R l K Q N 5 D k L z n g s O I r f E M E A D V x F 7 H v 6 C h O 6 J w M x Z P B f C e Y Z k w 4 P d 3 u y a G I W t 5 3 P K N K E E c l K g z D q q k i k r 5 I P I q m r E A s E i k E m 8 W h h I i E f k u k f 1 y i Z g D V N K O D q t c f c A E A W J p G x / I l k 0 k R b Q C Y T 1 2 n 8 A 0 k k j X d 0 p O U T 7 H y d g R w T 0 b A i D j i K X U f V x U 5 w s 9 Z x f S f i e m 4 L l n U Y Y q j 8 S R 5 a e b P m a G g q g 8 q 8 Q W p 7 l 0 U z 2 I V M n o k M m j x h J F J p m 0 h 2 W k g k V + Q r I l k G C J k 8 V 4 Q S 9 Y 4 D L H h G 1 Q O Z v N 4 c + t 0 / r T 0 1 z w l X e / f a J h R w / d o T 8 o f m N Y G M h D J x E M g Q S U s s I Y + 6 g i 0 q r Y K k Q R B J 4 9 0 V W e S e g T z j h P M e h 7 A S t x M S s / / I l d u 3 j n J c R X Q e / + H I g W o f P e j 3 c M N F P m 6 o q 8 T l v 0 k r r x B z z y a R I 6 4 J Z K t 7 N r E U i Z y k A n E 0 m a y r L Z n g u W K R i c m G 4 0 J / + / d / i S + + p s G E 6 p f q W e t 4 + b K f u l 8 P C p H C i W W k l S I V N p B U Z D L E U o E f s O M M l Q f i 4 I r / 6 q o g q b B 0 f O g q U B x Q E X 3 h Z q 7 j O h Z 2 l Q c 4 i h x O 4 a r z V V z d s w m j 7 4 f l 6 S t I o q + S J + m I q w R N K B B H k 8 i Q S h E I k g p k U m o e P 0 w n T x + j g 0 f 2 4 l u v e a w b Q g G Y g 7 l 8 + S E x a z S J w o m l C K X J J F d F I E M u / m P l C W k 0 a 1 Q a t x 3 E w X M 6 i m e c F w t h J c + N W c e 4 R e s I o i a O x h 9 5 V f f k y k H + m b g O 5 r n w A I L o a 0 T a S C S n p L J I B O K Y q 0 M q W e S y V D x F K D d 3 T v / l X 3 4 b t h / 6 2 g b R / w c s / d M p 8 7 N B z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 N a m e = " C a l q u e   1 "   G u i d = " 8 a a 7 1 7 d d - 6 0 8 d - 4 d 9 3 - 9 a 2 4 - 6 0 c 7 9 6 0 1 4 2 2 e "   R e v = " 1 "   R e v G u i d = " f d d c f c d d - 4 9 d b - 4 1 2 7 - 9 7 e 3 - 1 e b 6 e d c 7 4 9 f f " 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V i s i t e   g u i d � e   1 "   I d = " { 3 1 9 7 A 1 4 6 - 7 6 F 8 - 4 4 7 E - B 1 3 4 - B B F 8 2 1 7 0 7 C 4 B } "   T o u r I d = " 5 5 d b 8 0 b a - 0 2 4 5 - 4 e 0 1 - 9 e 2 a - 4 0 7 4 a 3 b 9 b b 8 3 "   X m l V e r = " 6 "   M i n X m l V e r = " 3 " > < D e s c r i p t i o n > V e u i l l e z   d � c r i r e   l a   v i s i t e   g u i d � e   i c i < / D e s c r i p t i o n > < I m a g e > i V B O R w 0 K G g o A A A A N S U h E U g A A A N Q A A A B 1 C A Y A A A A 2 n s 9 T A A A A A X N S R 0 I A r s 4 c 6 Q A A A A R n Q U 1 B A A C x j w v 8 Y Q U A A A A J c E h Z c w A A A m I A A A J i A W y J d J c A A D j z S U R B V H h e 7 X 0 H U 1 z J l u Y p C g o K 7 y W c B H L I e y H v u v t 1 9 5 u Z e G N i d m f i 7 c 7 M m 9 2 Z m N i I / R H 7 c y Z 2 Y 3 Y 3 N t 7 0 a y c v k I S R k G 8 Z h A x G C C M 8 l I M 9 3 8 n M e 2 8 V Z Q G J A t 4 n J T c z 7 y 2 X m V + e k y d P Z r r + v b l 9 n t Y p y j Y f o b E x o m A w S K F Q i O b m 5 m h + X h V H 5 D U S F 7 b O 0 P y c e l 1 2 d r b O D c f P z 3 N 0 b H n w 1 Y 7 Z q O + 5 s S B E e 6 s C E n / 7 M Z N e D G a S + d Y F O f N 0 f J N P p 1 K B i 6 b 9 L p o P T N D 7 9 w N U X 7 + Z e n v 7 q L a 2 h q 6 + y i e X y 0 V n t / g o J 4 v o 3 b t 3 N O G q p C P b i y k w 7 6 Z L b Q / 0 e 6 w / M K E 6 1 i W h c i s P 0 + z s n J D J E M k E I B a R k H + k 1 k / 5 H j / 1 v H 1 H D V s a 9 J 1 w P O d G j c a 9 F B y s 8 V N 5 3 p z E 4 5 G z x D t H d S U h q s w P 0 e u R T M p 0 z 9 P r 4 U y a D b r k f m N l g O q K Q x K P R M + o m 2 p j 3 A N A H G B k Z I R K S 0 u p r 7 + f Q s E Q h X I 2 U t d o g d y / s G W S h o e H q a a m h s b H J 6 h y Y x V 9 1 9 I p r 1 t v c P 1 7 y / o j l K f k M P n 9 S r q A I C A U E I 9 M J i / X M 0 + n 6 n 3 0 8 m U X N T T U k 9 v t l n y D O X 6 s u T u b f L o x O 1 G e F + I G y I 1 z 2 k 0 n N v v I w w 1 / b t 5 F H 9 7 3 c m O s l m c 6 3 n n o 4 0 y G x A 3 w T s l U k p s f P M A k v N v j I T e / B b 6 L + S n 7 W Y K V M + E y F n 6 t p A D i o P P p 6 L h L m z b V U V V V F X L p 0 g t F d E j P L i 6 T k Z F R O n r s M B U W F t J P H U 8 p w O R b T 3 B 9 t 4 4 I l V e + h W Y D r J Y E A k I i p 2 Q C 4 h H J Y O / G A B V l T d K r k W z a U 2 M 3 f K h Z 7 0 Y z p R E b X N w + K 4 0 8 H v A d M j L s 9 2 l 9 6 6 H x 2 X B C L R d A J n y / 8 9 t m 6 d r L H C H q l 0 y E W B i Y y K A N B a q z A V A U H w Y G q L S s V I i 1 Y c M G G s n a S W P 8 f U H g L 7 b 7 p L w y M z O F g A j D U w G 6 / + K 1 f o e 1 j 3 V D q I K q w z Q 5 O c + 9 r C K T I Z I h T C R x I B L 4 r k 5 E R x m r Y 8 N T 4 Y 0 f e Y d Y S i S L i Y k J K i g o 0 K n l H X d t K w 9 S F k v B p w M 8 0 E k B e S P X 6 O S J 4 6 I y T o 8 P i 7 S B d H r w 8 B F V l J e R 3 + e n u q 2 7 K I + l 9 e T k J N 3 u K x f y A L 9 q 9 F l k e t / / n j Z t 3 k S u T A / 9 e G d 9 j K u Y U H f X P K F y K w / R z D S P l 0 L 2 e G l O R A k I h S f C i 2 A B u a J g N 0 u q 6 k J b n c H 7 N j f f o r N n T + u c x H j x 4 g V t 3 7 5 d p 4 i u s t Q I 2 g L h s w E G D a i f U B W B Y 5 t 8 V J Q T v w y e P X t O O x o b L R X y J q u 5 s 4 E M J h J I N c t X x J l Y f C 8 z K 4 u y O P z h z m P 1 8 B o G / 2 r + u 4 Z D T v k h m p 4 O W W R C 8 L h B B C O d H A 2 H o 8 m Q C e M U J 5 k A q G 3 5 + f k 6 l R y 2 b N l C f X 1 9 O k V 0 g V U x j E U u b J 2 W s d r 2 i q D 8 j G S R u U h N 8 V F / l k U m o G 8 s k x 4 / f q J T N h 4 8 e K R j R I 2 N O 6 i v t 4 c m W E I B Z x p 8 r P L N S P n 9 v w 4 f D Q 0 N U V f X K y l d j F X 9 f j / t r M y L W k d r K b i + u 7 V 2 J V R O 2 S G a n W U y R V j y g E j i J E O k 7 M x 5 M R V H A x r N Q 1 a J D h z Y L z 1 z s g j y 6 w b e v x c L G d 4 D 1 r S K i g p 9 1 0 Z n r 4 e G I t R L g 9 P c m L 1 Z 9 v c P M N e v d S 1 e d d x V P E g b S r 0 y F g L w v S C R d u / e J W l 8 k v m F I N 6 e P b s X / G a T x v X j x 1 E q Z 1 V x a G i Y X r 9 + Q 5 P Z x X J v L c L 1 h z V K q G w m 0 8 x M + P z S U s g E y R E N 6 H n v 3 G 6 l k t I S 2 s z j B e d 4 K F m 8 Z 0 J h g J + I i P 6 Q i x 7 2 Z S 2 w A h 6 s 9 l N 5 f n R d s a 3 9 H h V t b q L 3 4 x n y + m T Q V D V C o a B P 5 t d + + e U Z H T 5 8 S M r I + f 0 M q U A Q z F E B 8 U g F S V x X V 8 f a w r Q Q 9 d a z H r m 3 1 s C E u r f m C J V d d v C z k A k q D S Y 6 Y 0 3 s J o v Z 2 V l 6 + / Y d 7 d h h j 6 e S w Z 0 3 H p r y Z 7 C q F d t S 1 9 l 5 n w 4 e P K B T C p B g z d 0 5 o m I a t G n r I k q j a e M g 3 X 7 4 j r 4 + v V u + G 6 Q m J n X z 8 / J p 1 + 6 d 6 g W M e y w 1 Y Y A B W W B G B 3 H i k c r v Z 0 n q z R V J N T k x S W 8 m V 2 D A + I m x S K 0 7 f Z F T / n n I h D E C V M m l k g n w e D w p k w k 4 v t k f l 0 y x k O V W 4 z U n j m 3 y i w k d v x f G k t D 4 O 8 n P y c m h 3 N x c O n b s q E W m r q 4 u u R p r Z n W 1 m k N 7 y G O s W G W M q 8 e T T X f v d v J 7 Z t O W r Q 1 0 p G G h a r v a s a a M E r m V I F M o M Z k 4 G p Z O E n g N V J Z n z 5 7 x m K B c B u b L A R g 0 I A U + B f b t 2 6 t j i f H k v T K v H z l y m E p L S i S O T m N g 4 I P E D b Z u 3 S r X s f F x u Q K Q Q P v 2 7 2 V J 1 q v K 1 l G + z j r Y z 8 + A o K i f g o J C K g r x e 0 S p y 9 U a 1 o y E y t 9 w k B v 7 X E I y I c p 3 d C o + M N g H P n 7 8 K B a u 0 d F R S T c 2 N s p 1 O Q G z 8 q c A P D k w k Z 0 M M B V g 5 q y C G 8 5 S f 3 + / j O 9 i d R x F h Y U y h n K i s L B I l T / H w 8 v d j k N F V H U 0 J + r o y R 2 1 + s 7 q h + v 7 2 6 t / D J V f 3 k A T M w W W N c 8 Q C o g k E + i U C J h b M a r U 7 V u 3 6 f i J 4 w v G B s s N f M 9 P 9 R n j L E k w O Z s M U E b w f I B V M V I t j A V 8 9 2 A w R J m Z b r r F 5 R X M 3 U z Z J f W i k g L O 3 2 X i x k g B Y J w 2 N D 5 N 3 Y O 2 x F u t Y A m F H 7 i 6 w 5 S v y J J M S y U T x h e G T G i I B 7 g H / d R k g g R x f t f l R t f L V z q W G P i p R T l z M s G c r N c G y i c r K 5 P V 7 R n a s G E j F W c M 0 4 Q v w 3 p 9 e D 2 o e F V V N U s 3 5 Z K E c a h / c o z f B w p T e N 2 u t r D q x 1 D u o g P S I E E o V J a p s L A G K l F H m h H J k d k P j 6 l g 9 C Y 1 V S u 1 D n j 6 9 B m 9 f v M m a Z V p s W h t b Q / z 5 1 t u K A U s e a B s M j P U a 1 J x h c L Y a O v W B h 4 n 7 a N d e Y r E 9 u v t 7 4 C 6 g a M K L K T o A E H I / P w 8 a t p W F V a 3 q z G s 6 j F U T t k B 8 R o 3 U i k q m R j R x k w R j 9 C f n d l K x 5 u O k t e r G g A I W l l Z Q Z s 3 b a K r V 6 / L O O p T 4 f T p k 9 y 7 p 2 6 t S x a l p c r A k A o u b L M n s B f j X w j v + Q 0 F y p s E r 4 8 s 7 w w X V N w M U R F R X 5 i b C o W C t L M i T z + x O u H 6 / k 7 n w t a 2 C u B l H X 3 a V 2 B 5 j h t C L S B T Z E 1 G o K o w R H t 4 M I 7 3 u X G j m Y q K C q U B w o 0 I 6 3 8 w q A e 5 Y O n C X A w s W T n L Y C q P x B u W h B 8 + D N H h w w c X L A l Z K r B G q b A w 9 Q l n w J A J H X A 8 z / R Y 6 B l z 0 y / a 0 H G 0 L k A l u e F z T 5 B O W E v 1 / P l L a m o 6 w n V J N D g 2 Q a + H p / Q T q w u u H + 7 c X 5 W E o v z 9 F P C z q j f n t O r h h v 1 z E p E J S w 4 u 6 o E 3 9 P n 6 + n q J R + L 6 9 Z t 0 4 M A + U c u w b A H u R c X F x d I Y l h s Y o G N M s Z z v D W O N c S N K F X B 3 g o E C 2 F f l D 1 v O k S y G p 9 1 0 r 0 e R K j 9 7 n k 7 W + z k v g 8 q Y X O p n u m Q 6 I i 8 v T 7 4 r w t 3 X Q / L 8 a s O q V P k y i / d L o T v J p J A 8 m Q B D J m B o K P o 8 E N 6 n u L i I J V e R u B W d P 3 9 O P v t W y 2 1 p / M s J + L x h Y A 8 y + X w + H s P 9 w t J x T h o b 3 J v w X T D P M 4 Z 1 + y k A Z M J 3 j o e h K V s q P v t g k w 8 r h r E i G H j Y 7 5 F 1 V K m i L N d 2 J J 7 0 u e i n Z 9 l 0 9 1 0 W k 8 z D v 0 n l Y / w F 4 L c j 7 N 6 Y m q N x u m D V G S X y K n f z u E n N N z l J E y s e C 1 8 6 P A z Q e H f s 2 K Z T 4 Q h w Q y y v K N c p / g p c 2 X B e P c S q W U v L H R o c H E z q 8 + I B b j g D A w N U U l L M Q Y 1 3 I K V 2 7 d r J 7 z 0 n j W 3 n r k b 5 b D j R g t x T U 1 P 0 9 M k v / G R y n 4 3 f G A 9 Y T Y y f A W O B h / n k X H F 8 p M 5 e 3 x V g b p l V u q n g y + 0 z d K J m W K c U R t 7 e E 2 u i K b 8 W H k 9 B C 8 D Y C t 9 3 T 3 X x g v p P 9 7 D q J N T 0 j O p t Y 4 6 b k m h f h 2 o C X G k q D v 0 d I d Y 8 j Z 8 r N p 9 V k U h 4 v V 7 6 4 o v z U v n X r 9 3 U u a k B j r V P n j y l / I J 8 c Y 6 N B q O q g b h O Q D 2 C K 1 C I W + S V K 1 e l g 4 m H m z d b x K 8 P 3 u G 3 b 9 + h B w 8 e i i 9 i V 1 e 3 e G m A o I G A n 6 W G m w o 9 I f G s B 8 z 7 X t h q d 0 A o 7 l f D q a m Q 6 A w 8 W V k 0 N a G M O 3 j / y o J 5 u v I i W 8 Z p P h a g Z d p 4 k p H h k j p d 7 H L 9 l Y T r x 9 Y H S T T B 9 E B W y T 5 W f 5 S O 7 V T 1 n I Q K I 1 c M G P 8 8 v M f w 0 D B V V M b 2 K R s e H u H G m y s + b b E A l a y 7 + 7 X 4 4 y X j 8 Y D v 2 N 7 e Q U e P H p G G l g z e v e u h u r r Y H g V 4 z 4 c P H 9 P O n T v E N z A S j x 4 9 p r 1 7 9 + h U d A x M u L m R h 6 S z x f v B 0 x y e 5 D D Y 9 L C q i c 6 q L / O Q e p g R y 8 8 x H q A m i 0 W P s m g + O E N z 5 K Z b 7 1 R n F u J 6 z f e 6 x U c w y + W n D x 8 + i O f F k / c T c n 8 1 Y N V I K E 9 e M a s B 8 0 t W 9 Z y N Y H J y i g q L 4 n s Q f O T e O 5 H V D S o Z 1 g S 1 3 m l L + B 0 w W Y w G C m f T Z M k E Y M 6 m p e W W T i 0 E 3 g t + c i D T 8 + c v Z C z m B C x 9 i Q A z t / l G e D + o n J D E k N 6 7 d + 2 S 9 V B Q D Q 2 c + 2 c k C 3 R M G C t 2 P X 8 s n + G a D 1 o T 6 W 4 m 2 m w w g 1 p e Z 9 P V L i + V l p V J f r H 3 0 7 h l f Q q s m j F U K L N O J B M a r B 3 4 X g o 4 t n F Q 1 J v H j x / L 3 N L b t 2 8 T e o t P s i q U r I X s 9 J l T 0 q v + / P P l q P N K b W 0 d 0 j i j S Z B E Q O N T O w 0 l B i Q l i P C Q 1 T q M R e 7 f f 8 B l l d g 6 F 5 x D Y c f H Q V a X D S 4 v Y i w F V P C Y d P f u 3 a I h Y P I c q p 3 p 6 O w 6 z a C H / d k 0 O j Z K G / K Z U I 6 2 k M 7 B 9 W N b + q t 8 m d 4 S m p 2 r s l U 9 7 h r l n 4 N R i S T D 9 N Q 4 n d g 8 S y U F 3 p Q c U W 9 c v 0 l n z 5 3 R q e Q B p 1 E s O B w d H R N 1 C 1 7 f s B Y u B V C X 4 q m e 0 Y B y g U R M h s Q w R J i x U z x E T v Q u R v U z M J 2 j 0 Q L M e 6 M D m A s F a W t e P 1 U U e 6 l / 3 E d j G G i l O V a F y h d y 1 4 Y b I R a Q S U f i w J u b T / O e k p S 9 u q e m p n U s N V R X V 4 l 6 C s s d N m 5 Z K p n w e x c r 2 W D 8 S A Z T f n S z C o / 1 U o 5 o K N Z m d A O Q Y D H q H 4 D v h 0 7 H W Z 8 2 X P R 8 v F K u F X n L O 9 n 9 q c C E i p B Z a R a K q v d R M L B w D 7 1 w J K 5 N m G O x s 2 q q W C w R 0 P i T b c j J I J E V L x 7 M s p N E K N V e D N M B l 3 i P A E 6 S G R y t 8 0 v t O L F Y 9 Q 8 Y Z D V 5 I d R 8 F M L j g S z 5 v G 2 l U M / t t p G O Q S y T 6 R y w h g 0 T u E 4 y O U k V n W A L g c f w f q k A j T g 3 T 0 0 4 L g Y w R S 8 X 0 K G g c S 0 G E x N q Z 6 J k k e v Y 8 A V 7 7 0 U D 3 J C w 7 7 k T o x F 7 X U Q D j C X T 0 z N S N p g K + M N 3 P 8 j G m Y D f o d H Z v 9 V F H 2 f U x p m o D 9 M u 0 j W k t V G i o H I r j 5 s S S a d P B 3 x e t D k o A C o R t l z G / g y x 8 O b N W x 1 b O r A P w 2 I J 9 S k c b z F G P F A R 7 j D c / s 4 T d 1 9 B L N L s 7 3 / P h J q S 8 S D i 3 / 7 6 a 2 u X J 2 z K G Q b + v e o 3 u 6 j 5 d Q 5 3 r B l U n c + q n 6 O N p F t I 6 z H U 1 K z X M p M b M j l J l Q r B j O d z K o D K F m I y G / S P 2 3 o 8 V C K s 6 H 3 y P v a 4 B k a J 5 U D z z V s y J l s s s D v t Y o D S j V b E 0 z y u x J x Y Z W V l m M c J g M 0 6 A U w P d N 5 / Q L / / / X f S s S i X K u x F 2 C D b B 5 S V l Y k 1 E p 2 l A b a y d t a 1 r I / S p M I e 8 L f f e M h N i 1 d 9 P w f S e g w V C K i N / J 2 F v F j U 5 4 9 Q T 0 8 v d b T f F W t h L J j P Q s A 4 q L d H b X e F L Z f h m R 4 J b H r p H J D j d f j O M F V H 2 1 8 v V c C j 4 f S Z k z q V G i A F 0 J i r q j b q n N Q w N A k 3 I J 1 w g v O M V S 7 a / R + f Z l E G 3 z 9 4 Y D / 9 2 Z / 9 i X Q G 2 N T G H I h g A I s l f B Q N j A 8 h C I R y N C 1 B k Q r f h a 9 I W 3 f S L 7 h + a n + 0 t J b 6 i Z B V v I f 1 7 H C v C A Q D Z z w R R v q e 0 7 e H i 2 U C F h u L P O h 8 S B e / O C 9 z U v C L m / X 5 q L 2 t n X w + v 6 y H g p k Z j R E W Q X g z F B S V 0 C w P 1 O E p b Y A x A A K M H a O z G T Q 5 9 I 6 2 b d s q 8 1 r L t T 8 E 5 p D w X o t d f H j 9 + g 0 6 d + 6 s T i 0 f s O U Z T u A w g P q L s 6 S w d N 4 g W V M 6 6 n Z 8 O k j t f d E m 2 F X n B A + K U J C 1 h W C A X x C g o 7 V T 1 D e b m u v T 5 4 L r 5 4 7 0 J F Q o Z 4 9 S u R w q 3 2 I J d b Z h i r K x t l 0 D E 5 7 Y x H 5 0 b E w c T O F h g O U Y m A y N N U 7 B p + E O v s / 1 6 8 2 s u t S z 2 l J K f b 1 9 t G O Z d j + K x N X W F 3 S h K f X t x Q A 0 R H Q K x o t 7 O Q H p i y U s H z 4 M y i J M A B 0 O 9 j c 3 S J Z Q O G 1 k d H q e O 4 0 o Z n G p c z h C o 2 M N C K E Q j t d O U r 8 / P Q m V l m O o / M p G a b j Y 0 H + p Z M L S A y e Z g M a d j f T T T 5 e o r r a W v v n m V 7 K v H B p e N D K h w t H 7 4 s 7 Q 4 B D d u d N K + w / s l f E R F i F u r q 8 X 4 k f 7 R s i H D 9 7 P P 1 + R a y q A J a z 3 e T u N z r D 6 o / N S A S a k P w W Z A E j i y 5 e v i p U O e / i 9 e v W K H t 5 r p T O b R q 3 9 1 W + 9 T j x n 5 m c N e i a Q E Z 1 M g G h R 8 k f + m S v G U w U Z 6 T m W S k s J 5 c r f w 4 P Y g K h 7 y R A K R R 3 r R 2 w p C 3 A I c W 8 N 9 S n T 0 v 1 / + O F H J t P X E o 8 G e A 1 k Z X L P y X G s 1 s V r Q Z C N G x e O R 0 Z G P k q 9 m 6 U X A D o E t R Q B 3 0 7 h h + 9 / p E O H D 4 l 7 U m 6 u V w 4 L g H r Z f L O F j j U d F Z U T 9 / r 7 + + n i x Q v y m / 7 P d y 1 0 8 V w T 5 X k z y R O j 3 U X D 1 S v X 6 c L F c z q 1 v M B 2 A M 7 f 6 g S c i e 8 N q 7 F S L C k V K c 3 i Y R 4 q H 0 s o k U 4 h W 0 o d Y 7 V v M L T 8 K 6 e X C m 4 v i v n p F I w x A l g g j a I w J x a Z g K 6 3 Q + K 3 h 4 3 8 / / V f / 6 e 1 O C 8 n x y u W p 0 j A w I D 3 g w s O y I T P h 7 M p v l c 0 M g H w h o B j b F t 7 h 2 W g w B K J S I n 3 z b d f i 4 o E r 2 + Q C Q T F M x c u n p f l G F h 6 v 5 O l J 8 g E 4 N X Z m X P U 8 / Z V S m Q C 8 v L z k p 7 Q T R U Y Q 8 U C f k P T x m g T t Z B G L v G q S J Z M F q R Z 2 O 0 D A X + d 6 X Q J r k s d j + O 1 x 8 8 O b 8 V u 7 g G X x x g B e A Y u 0 d 4 9 u 8 T q h M E t X o + x E h o z p B U s T T A u 4 L M 8 e R V U k G O b c f F s f 1 8 / 5 X L j L C 5 K 7 D H R 2 f l A d v 0 Z H Z u g q o 2 V i 1 5 2 H g m c f F F U V k U b y 1 P b F w I k b z p + T K c W B 8 w V Y Z 8 N o z 7 C W o f y Q w c Q C y h L h J 9 / c d O 3 e 7 m D 5 C J d z E p f A B J q b g 4 n q N j S C W F T 4 T Q V Z g d p K v P T q L W L R d p N 7 E J o K B J x e h m Q 6 c 6 g l y + 6 a G J 8 Q s 7 F x R I B N I q P r K Z h H A A S Y M U s v J 6 9 H p t M w J U r 1 2 Q e K h a Z n O Z 3 n O Q 3 z c S U 0 z e 4 A S w X m f C d Y X a e n U v d j 6 + m t o Y 7 i 8 X 5 I g K Y v 4 L h B e q r A f I M m a 7 E c D e C q g u 1 8 B s m E y T S Y s k E h D U D S C k d u j 9 m U R b G U Y 6 2 k w 7 B d e l u e k m o Y P Z u M R e b X g 4 w U k l d U v u 6 s B J V F 8 1 T R U a v b P h 4 8 t Q J y c d 7 Y 7 8 G j I 2 A 5 p Y 7 d P D g P s r T P T E a E V a 5 n j + v z M 5 I Y 5 N 8 e B 2 A S E i / f P G K a m q q y M / j o F / 9 6 k t 5 D l D v H V q y + f z m z W Y 6 c 0 a d i I g G O p 9 d Z v n b J Q K 2 5 8 I 8 G A I k z G I B S f 7 q V b e o o q g H W A 4 h o e I B 4 0 L 8 9 t u v 3 T T p j 1 8 G 2 P / P L B u B m h 1 5 2 D e k k 5 Q n J J M Z S + l w t H q C R t 2 L 2 8 3 p U 8 H 9 D / / y 3 / / H A p q t U H C 5 v R Q k t Q u s T S I n g V I j E 4 A x y j j 3 q p t K 5 m n 7 d n v f C O S 7 s e 2 R h m 9 2 R t Q / k O X x 4 6 c c z 6 Y N G y q t x o O x F y Z 6 M Y 7 C O A h L 1 o u L C 1 n F 2 y J W L + c i R I x d 0 K C u d u X R l r L F L z n I y v L I B p A A 1 L 6 G O n u Z P M Z q 6 K y j A e S r q a 2 V 7 4 + i x W 8 y E h N S F 6 t v s d 9 g N O B Z M + / 1 8 0 + X a P u O 7 V b n A M k e y x j h B M r i 8 q U r N D P 4 g v I q t 7 P K F / 5 F k Y I T a V l e i E 7 U M 2 H 1 c v p Q t P V Y / D u h 9 s l 6 L i z p Q F w H H + u S 2 T l u c s n 3 x W t X P t g t K g 2 Q k d c g B b b c C M y z u p S t H D A B N B C s Y H W S t a K y k t r a 7 t L 9 + 4 + o v n 4 T N 8 p R a m 3 t k B W 7 2 E A F K h 1 6 X i y H B 8 k w A Q x z O 0 z 7 f n / 4 z r L Y Y w 7 k O 1 I X f 2 O U e M C S B n g 4 Y B 8 I A P M + T q B B R u t e 4 P K D z 8 7 V H Q H 2 E M R 6 L A A L H C 9 e P C 8 H U k P y 4 P c Y I w 1 U u b a 2 d u l o s P Q d l s a v t N R F 5 w E D T i o S 9 4 s v L 3 J n k E u n G n x i S m / a 5 B e r H 3 a a g m M t V u k 6 F y v G h G m r D P v 3 q g w s 2 S 8 M p r Y D 1 K e G 6 / K 9 J 9 H q Z U U Q y t n F K k X 0 y V x 1 W d p X R Y V i Q 5 a X r P p h W Q Z c Y c y 5 u O j V Y b j A i R I G a H T d r O 5 U 8 3 P o u W E e h 0 Q y w P f E B i 1 n z p 6 S N B o c 3 h / j D l S 6 k S K 6 P S Q E f i O e n + F 2 N j E x R p W l R d z g x 6 X H N 5 I q E v i M Y Z Y c I A D G g j D L m 9 1 v D V p a b t M p V n X V d 1 P L y t F x G U m E 3 4 H f F 2 / 1 M j q Y g s I C H p O m Z m 6 E i p h o U a R Z V B g O e x x t m 8 1 x t d W + Y M B H R 6 p 5 7 O p V v y k d k F Y S K h R y E k i X p o X I d O r 4 4 d 6 4 9 P z H j x + j T a z y Y G M V A 7 c 7 k 2 a m w w f w 6 O k x C Q x D g 4 c b G x o d w E M v A R o 6 r H o g E n p 4 f G c c K m Y o B C m C G P w A 3 3 y M 3 R B n e d w A L 2 2 j w n W 2 3 x E y A R j / Q P 2 M P D b G A J + B P Q W x n / i p 0 y c X k A m A m 9 D 3 P / x k k Q l w u j P h d y T a C g B T A z 4 m R 6 q A Z F u c 1 o H C 4 D p f 0 A 5 s o L z e s 5 R K J 3 C p 4 o u v f M g r V R v H A 7 F J t T S 4 s r C Z v Z I w q I z e 3 n 7 Z F R a f g 9 n + p 0 + e y r 1 o c H M D h B F D x Z V X t Z + J 0 N O r T n E 3 Y 6 h o a l F Z 3 h x t L l G W s t 4 x u w G M T G d I e 8 n h w b j x M J h i U j c 1 H V U J D Y x / Q G 4 A a h o A V a 2 l + R Z L y B u 0 a 1 d 8 1 y d s 8 P I V q 2 B P H j 8 R a Z Q q M H a C Q W Y x n h c Y c 6 F 8 r / L Y D W P L l O q U H + U u N i a p k P 2 W O 6 q R E a j W C 9 v U S o S 0 k V C + U K E U 9 n K T y I k M j 7 0 b K R r m n j 2 7 x C c P 4 y O o d 6 e 1 R S 0 a s J Z n 0 y Z 7 G 6 9 t 5 U F Z T m D 2 O Q e h 0 C H g j K R 4 q C m y G z Q s d k Y q G X T w O M 6 Q 0 w m P J 0 s a J b 4 3 x n R w 6 o V E O q e t k I k A U u 7 e s 5 t + / P F n n Z M 8 U D a j r P J h f B U L E 7 7 Y 9 / B 7 M H m N 8 v n + + x + p t 6 d X x n p A 3 O r m t w x r D x J d + I L h N N o H P W 0 I h Y 7 3 U 5 L J o P V t t p i 5 b 9 6 8 J W M o N F D M R W F t j 5 E C k Y C q B y u T G W 8 B N c V B y s l S m 4 u g 1 4 e h A t 8 / X q O L B o z d 0 M h x U i C k z p G j h / U d G 3 h f f A c 0 S k i J W J t i J o N f / / o b 2 e 0 p F U k F 4 8 u R o 0 f o 8 Z M n O m c h C h y e + L G A w x e + / f Z r 2 d j T l N O N u F 4 T y n d P I G 1 j 4 W c g Z 9 e G 5 d t q Y K n I w O 9 K h 4 D 6 R c M x w Y m I 5 J I w P u u i 3 3 d M 0 Z d f X p B x B A 4 I 2 L t 3 d 9 z T K T A 5 i o V x T k z w + + B g M s y Z g V T o c W d 9 A Z a 0 b n r y P l N W 8 y Y C n E t B 4 q + / / k o a G 9 R F W B E j 0 d b a F t P t a T H A + B G + f q l i z + 7 d d O n S F Z 2 y k U r 9 g E j Y k F M m w B l Q m x N B 2 o S O G y m l / i l g M 6 T I 9 r R S I W 0 k F C r F S a T w S g p L L B m F p R u p + U 2 h G B d Q w Z j 5 x z K O W A d H Q 4 2 L 9 P s r z J m n x s o g H T 5 2 j L 5 7 y K r a Y B X d 7 i 2 h l t c 5 1 D e e K X 5 r r W + j m 5 m h H j 3 s V s d 0 G q 8 D M X V H G a N A T a q u q d G p 5 c P x k 0 3 U H G f j z F j A D k 6 R Q E N K F t / / 8 D O d O a O s o s n A Q S W J S T A R g K 8 P + 5 Y 2 g b 6 c Y E K h N F Y + L L Q E m R L 7 N A j x 2 1 9 / p S x i a M w n T h 6 n R 4 + i q z S w g H V 3 v 6 G g Q 0 1 q 5 f E T z L 0 w T n i y o 5 u F x 2 f d N M a S D O g Z t c d F I H J 2 Y C C h Z Q 2 A F D X W x V h A R 2 T m k + I B Z Y z x I u a 2 5 v i 3 H D l 8 K G Y n E g s o q y e s + h n j S C r A 5 3 / 7 z V c 6 p b S F 2 N D 1 L x f + o 3 p c k 6 H A a T s V 3 p 5 W K q S F h P K W 1 k u j M O F z A Q 0 b h I D J G g P v z Z v V K t T 7 3 O O B L C b 8 8 C S D R r 1 7 a c K f J R u R I G / c l 1 z R d b x T p K k t t s k I F x v n e C w R 4 P o T D 5 i Q h r T r u H t / w d j o x x 8 v U V 9 f P 7 1 5 / c Y y B O D k d T w P s s J y a c o c 1 0 T k x U 6 6 U 9 M z M u e V C q L V 7 d 2 e R B 0 K n s f r V E w g E Z U v 0 O / 7 o S / 8 M I W V g u v K / V + s 7 7 p S y C x s 5 M p e P g / z x S D o m 6 K i z D G a c o f v e / A p k e y q V g D z Z 9 H 2 C G x r v 0 / H j h 7 Q K b U 0 v 2 9 w i t 5 2 P Z b y x A L K R I B h Z G Z 6 l q Z n p s R X c e / e v V H V u C u X r 9 D Z c 2 e l P v 7 Q 8 Z F y J h 7 x Z x + W O S o n c A R Q l n Z 1 g r d 6 t D 0 t U K O X u G O K D S z h 4 R B C m w i p C V 1 M 7 D o m d 4 N Y F h / w y x W O s v v 3 L X 4 j m + V C W h D K l d / I P R 5 m w p 2 n E X 5 e Q q n P U O e + f g 4 c q P a z J P Q k v 1 S 8 t d 2 a n 8 J 8 2 c C H Q a o o L 6 O u V 6 / p N 7 / 5 U 8 l f L g w N D 9 P E 2 D i N s x T a x F K 7 8 2 4 n Z b g z a M + e P b L e C Z I N U h r f H e X W 3 n 6 X p d 5 + M a p c u 3 p d T P k 4 N g c + j r G 8 J L A m C g s N Y 0 H a A L c F I Z M m E s h l E U s 8 J R S Z Q C r s N X H k c O z T S T 4 X X F f v P 1 t x Q s 1 5 d 9 D 0 9 M o S a i W R L K m u X b t O B w 4 c C J N U f 7 j c R r / + Y m l r n q I B / n y z B f t o f 9 V s m F c F p B k m a 7 E t Q K 5 j E 0 z U H T b A K d X O s 1 j Q i f 3 c o y G Z F b t C J j j D o k 1 w s K S T J p M h l J F U 8 y E / N R 1 Z n m 3 b l o K 0 G E M Z v k Q j z h r n E u 0 u t / f M Q 2 c C N S 1 W B 3 L q 1 C k 5 4 9 c A j f j E o e g n L y 4 V k C z w B n e S C T D 7 P 4 B M z p M M M X V g y A T g K J x Y S E g m / v 3 4 h 8 p 3 / u O M B Q 1 C 8 v F c j D L 7 3 E g L C R X w 7 P i k T r H p j J 3 F g + S h W T H L Y 0 6 r o U F t + g J J E A y G p G F j v g q b S z b u 3 C F p o 0 Z 1 v 3 5 H D f X 2 d l 7 L i U A g S L O h L C r I W V j 2 I H 2 i B Z S o v 2 i T 3 D d e Z S 9 Y 8 x Q J I 5 3 w H j K G c k q o C J V P X X 3 8 j J 9 O H I t + 6 P j n R H q s 2 I 2 L t U s m o L a y Q N Z X Y R c l e K m r y d 0 8 w v I S 5 W E + L 6 r T 8 R N N M h n q H J M M D K Z m 8 k 4 W a M i / b x 0 S M q F D u / P G Q + / H 3 a L m g e S q k 0 s d G H c l I h M g b 4 8 P 4 S C d K / 7 p t N y N y J d c 3 I t s V y s Q 0 k r l W 2 + A i o d V w T d u N F N z c 0 t Y r 9 / Y u E O 2 L I b P H p 4 D I n 3 8 c r K X f 0 I T D R P j n 7 8 8 r S x z E D I V + X O U 6 Z 6 n r q F M m c M y q 5 z j Q R q 4 A y B T M l C v A 1 F 0 X F 9 V s O P 6 h o p b e S u P D O U t t b L / n G V h C m 6 t w R O 5 E T 6 j I M c l X g P w P j h 9 + p S Q x 8 C Q 5 8 W L l w v G M Q Y f R 5 f / 7 F m s b s Z S E C f q S 4 K y m M 8 / P U J H o / g a J s K V R e 0 p o U i C f 6 p B q D i i 6 q q C 9 R w H Z 5 t a q X 9 p I a H W A / w h 6 A T h S O a 0 w F g H V c N T 4 f Q J + w D p 5 c L 3 1 x / T 4 K T d L O 7 2 e O g y E w I H J X R 2 P r T 2 H 0 8 W f W N u a / 1 Y I i i C I K I u n G G R R W 7 h j y y F V 3 l 4 z t y X e 2 m A t B h D e R 3 n E a 0 n H K 5 N 7 C U N N T D a / o E 4 3 q b l T f R V v E v B 5 o p s U f F M Q x 2 e U h v 3 I 2 D v B v g v J g O j p j 4 Z S E 4 t N a Q w n y X B I X 3 g 7 a + C S v M f K + 0 i d Y 1 s V y s R 0 k J C n a x 3 N i w I z j / C A A a K S G s Z t l k u L y + j C 9 t T 9 6 d L h P K y Q r p 8 + Q q r k 6 P i d e H 3 z V j h 4 u k D 1 N 7 W o Z + M D 0 z 2 J j t u M m C K h B F F E U e T R a c X B k z + q n g 6 g A n l o N c K B c f m Q 8 r l B W E d 4 N 3 H 6 O q T 0 3 c P p n T n O i 0 4 t 2 I r N F g D Y X U L R F E l F 4 v / 9 f M v t G 3 b N v r i i 4 u y j z v 8 D b N z c i V U F O d Q w w Y v H T 1 2 R P b Z m I 7 Y L i A S u / a H r z p O C s I b J l C Y Z I o g U 8 Q 9 Z 3 C 2 q Z U K 2 J I g S v b n D U A q f m 1 r B c 8 G M 8 P G F 4 P c i J 8 / f y 4 n / G H X V y w 8 v H b 1 R p h R A g 6 u x h q I y V X n e G e p q M h X m 7 U 8 e f J U 5 s I A c y b W u O O o m o Y t D T Q e y K H W 1 j a d E w 6 c 6 t j W k / p y e U C I I c G W U t F D 5 P 2 5 q G 3 r s 4 f r D 1 + A 2 i u K s 7 s 3 y e 4 4 m N j 9 6 V m 2 V U i A u q z 4 V / y k M J 0 J 1 C l I g H j A c g s s R g R Q K q j E 5 c L d u / d k S Q l W B H M N U E V 5 u X z G h 4 k M 2 l A Q 3 b K A f c 4 3 b t w Q J k V T V f U A p b o x S T C p i 8 0 t u S 0 o P 7 5 w 1 y N M 9 J p t m Z 2 + f D g / 6 o s L 0 V 2 d P i f S w i i B H k 2 N E + Z p f 1 X 4 Q B 2 5 a x 2 m A U L y P H 0 a e 6 M Y w J j T M U H 6 7 M P y z k P 1 z 5 b R n j 2 7 y Z v r t c 4 W R v l H k q n j n c d a 3 4 U d l T D W M r j 1 O v E a L 4 N w C S M Z E X k m Q B q p I K R z 3 s P 4 C Q Y Q v u d s U y s V 0 m I M h Y I B s D a n M r I n x C P r A F j 1 u 2 / / X t q 6 d a v O W Q g s P z d z V T C 5 7 6 x U R g k U H x Z M L h V Z X r V G 6 8 P 7 A d k j I x a O 1 P n D 1 n f h W b h K A V M 8 r k s J m h j m u j B E q n Y c t C S z i a b y I 9 v V S o T l U 8 C X A L N R k N k x K P I g 5 P U A r P q 9 0 p U n q h O O w o H / 3 u C H Q X V g A a s 8 L 5 6 / o C + / v K i f D g e E u 5 s D 9 g j H v M 9 i k Z + b Q w 8 e P p E x U i q A O x R O g P y 3 5 i G d k z x U P + A k j J M o k D y O f L H m 2 Q R y k g q m 8 3 R A W h g l A s G Q V v k Q + C 9 f F h y x v 0 7 w 7 1 f u U 8 A f E L e j H G + O H F b Q 2 9 s r e 4 w n A j b e r y 7 i M c c i i 2 4 2 m E l F t e F b P i c L 1 F 9 R x e L W I 9 l E 0 k R Z E C L J Z I j E c c 6 H G g h 3 K N O C V j K k x R h q Z E p J J C Q B v 9 9 H + 0 v U B p L r D Z 7 q Y + T W k t p s 4 F J b W y u N x o R E k F 5 y E T j T m E X 9 s m l k 6 l g c i f E i D v h v E U W R x E m W 8 H t 8 d Z S F I V d 1 V e m C d r U S I S 1 U v u 4 P + q Q 9 7 u V g v c H g v L j E 3 t x / P Q E r h j H 3 j 0 1 X Y M K O D D B n 4 / z d W J i K s + F k I o z 7 3 N R Q m n i y G H u v R 8 O O i s S v V e Q w A R n I M 8 Q w x H E G T a K o 9 2 x S N W z 9 f F s X x E N a G C W 4 T M j v 8 4 m q l 5 n l k U a V T E + 8 V u G p O y d j E o y n I g P G K 2 N j 0 Y / 6 R J l 5 s 0 J R / Q a T Q X n e H P 3 h x l P y J / A u 8 k Y x L k I q w o E 2 N b A E E m I Y g o E 8 m j j m a u 6 D O D p Y h 5 k 7 8 p T 1 0 2 5 T K x X S Q k I B O P m C y 0 g A f d y 5 l E F 9 2 f W D s Z n 4 1 f I m y h m 3 O E w A i w I x K T s x O k Q j H 9 U O R 6 n i d 7 8 5 R P 9 2 4 6 3 E k 3 V q N R h z T P 7 G h 4 g l R Q o J m j R O A u F q i M N x R T x c z T 2 T h / V Z 6 d P 5 p o V R Q g L U v V C I B j 7 O y u F n z p M w I L n W G z D X E w s n j j f R s 1 + e c 0 O a l 1 M / Z l m 6 4 0 C A 7 G y P H I i N U z b e v r F P F k k Z 3 F g B f v u U v c u T B d N C E y a S Q O a q p R e I A y m E N K 4 6 Y N L X 3 O N I 9 D a 1 A i F t z t j F c g Q Q Z 2 O p l 3 K 8 u e R d x E k P a w k f E 0 i p m t p q 8 S 7 B K t 5 s V g X D J T q x h E r t B P i R 0 T F Z 7 H i 9 9 Q m V V l Z R + y + D M p 0 B 7 / J U J V U s g B T q C g 6 A J C A H i K W v Y a T C f R 0 3 a f 0 a E A 1 E M q T i P 1 H b 1 E q E t B h D I T z s n 5 C J X W U + h + + Y X P 6 I G I D j q p l 8 N W X m h E t v p h I L W r u 2 8 H 8 v / 0 I n T p 2 i c 0 2 7 6 Z t 9 2 X R 0 Z w X d v / + A B g Y + h D k v x 4 M n i f V d z A h N E l y d c U U W E 8 K k k y a S 5 E t a E U n l h + j c B b h r h b e n l Q r J K r 2 f B T B M o H D R Q A Y m M q M 2 l P W C Z A + n j o W 6 2 v i b P j p L F h 7 s v / 3 T Q 9 Y Z V Q Y 4 h h T n 9 P 7 0 4 8 9 y Y j 5 O L Y k H n H M V E 1 y v 6 u I k k i a J R R S o e Q 7 V L u K + y T e k M n n 5 + f E P 0 f 6 c S C t C 4 Z R A K S w u 1 O B 8 O J n W 2 y o p H M a 2 F N R U V 8 m Y N B l A 2 u F A u V i 4 8 M U F W a Z / 9 W X 8 h o t z d C d H o 2 y J D A L J R Z N E C M F 5 z q s h m S N u C G S C I p A 9 d g K p C C G N k D b H 2 S C o A l M 9 c 3 7 k e U N 8 f 7 2 h o y e 2 Y S I R o A 5 i 3 i o Z c P u V y f R Y G B k e 4 f r h L i 0 O 6 X A G L 7 a L z i + u 0 D k 2 F J l A H B B F B Z E 6 m j g W g S R u k 8 c m E Y K y 5 p m 4 C f z Q g n a 0 k i G t J N S r E Z z H q o j 0 N s b i u / W E j 0 u Q U j D y w M j Q 1 t o u J x 7 i S E / s 7 B r t r N 4 P H w b E K w P L N K K h v 7 9 f j B 6 + m W n q 4 z h 2 a Y J B 5 M P g I P X 0 9 I i l E f u b R 9 t 7 X d N J E 0 c R A l f u P n U e 3 0 O e D k I Y n R 9 J M H m t g 0 y I n z 2 f + q Y x n x J c g k y r N A m z w X m u K H X I 8 c n N q s d 0 j q P + u D g + e W B F L 5 x p j z U d p Y q K C j l k D S f c Y z 3 V y x c v 5 R S N W 7 f v y L M T E 5 N S 5 g s 8 / T U w t s W Z V l N j A 1 R d V S X q H y a Y K / l 9 4 R Z l D k 9 b A J E 8 E C K 4 m q C I c X L T r E U U y d P 5 T g K F E U n y 7 X G T I V W J H O 4 d 3 o 5 W M q S V h A L E x Y Z 1 / w w X a k J J K w v 4 z u s I x d 6 l G S Y M I P V N x 3 T 4 8 C H a t n 2 b r H c 6 e e I 4 v X z Z x Y 2 y h G 7 f u s P x l / K M E 0 p S 8 H v w m H Z b f W q n W 4 h s s s h g i K F I 5 X b Z c c k 3 p J M 4 g k 0 e 8 4 w s N k Q + X 2 X 8 x P n p h r S Z h z I B p / i h Q H 0 + 7 s E 4 S w E 3 1 x d A p q N 1 i X d F i g X 4 A m K N 0 v D w s J x w H 7 l J p g F O y P D N + k S S m X 3 L n c D J 7 S d O N M n x p 9 O + Z B u w J g e I B D I 4 4 q j b 0 / U z V l y C 4 5 4 h k R C J S a O I Z Z P I S C a k t 2 y p W d B + V j q k j 6 e E D s + G s R R + T i o 3 P 1 t V o E P r C 1 M B 1 z K W Q i a g t 7 d P T s m A 1 8 S O H d v j l l t 1 d R V N T k 6 J p I q E W T g I f J x S D T 0 W z A Q w 8 0 c T x J Y 6 Q h D O q y k K c C + u S c N p Q x 4 V Q B p 9 D b t n i M R x T S y E g 4 d 3 R m 1 D K x n S T u U D A t g j g G v n W O 2 M q p 1 1 h n 1 V i b 2 2 E 6 G g Q K + + j W F o i A S M C i X F 9 s F p 2 M O 8 r a 1 D 9 p c Y G f k o S / N / c 8 h D z c 2 x z + X F B L C S T C C R k k o g g Z J C 8 + R m I j W U + j k v Y q 5 J 4 p p E S B s y y T 1 I I 3 0 1 I R S U d D o i r Y w S J k w E l V / f 5 O S E L u B I U u G 5 t Y v y v K U 3 F r d b W U l j G R p i A e M o b P / s Z n Y c O 3 Z E r H 8 g 2 6 b N m + V + W W 2 j X K P h y k u z w Y 4 m h e N a n h u k U 1 D 1 Q B Q O v k A 4 q Y R A k t a S i K / z 3 A Z C F o n C w 7 b t O H V k Y d t Z 6 Z C W E u q j H 0 s 6 Q u T x Z E v h o c C h l x u s d a 0 v W V e f e M h M Y k P / S K A T g 0 S C 0 a J n L N N a W w V 1 8 W 7 H P Y n 3 v 3 o k 1 0 j 4 g / M U 4 C B k s s j B K l 5 h g M 4 w k X Z V + j h P k Q i h p T s r g k h 2 3 B B I y M T S y c T N r k d z c 0 F W 9 3 b r T 0 4 v p J 1 R w g S c 9 Q q 1 r 6 b Q r 3 s x z g 8 D H l x 7 W K 5 t q e E w C 5 h x j Y F z f z 2 D E R 4 n w W M d + / / d 7 e i k q 1 d u 0 M Y 8 H + U 5 J t e h D j 5 8 8 I j O n T u t c x S M i n f 1 p S e c T O g E O W w p 8 z M h N U k k z N G N V 1 l W 3 E k i S z o x g X B F 2 l L 1 J A 8 h y D X P 7 x 3 R X t I l p J 1 R w o T B e a / 0 S v X F s 1 K Y S k r Z W K t S a k t Z c t 4 N i T A 8 N C z X p x F 7 i x f m h J f j y P g M d T w Z o J z s b J F E 5 y + c p Y s X z 0 r 5 P n / + Q j / F h K p p p I n J S Z n f M g C R + i f c 9 N M z J h P G T C A B S K W J d W 6 L U v E U y Z R 0 C i H I m A h B E c Y i E o K D T C p P E 8 l I J w 5 / / T e / j t p m 0 i G k 5 R j K B N / s L E 1 N Y d I R B a o K V o 2 n l q c X T 0 e Y h g e P B p i s F 4 u 6 T X X 0 / v 0 A 7 a 0 K 0 E C M 3 W X / 9 6 W n V F r o p V + d X n h 8 J z w j c J q i Q U 1 p J p 0 6 d U K n i J q 7 P b K f 4 K M + N z d + b Y B A E D I g b q t 3 I J A V D + q 4 f j b s N Z o 8 T q k E N R S n F h o y 4 Z 7 a S T d 6 m 1 n p 4 L r 1 7 E 1 a t 8 7 K j G m 6 3 V M k K 3 o z M j L l C o 8 J 4 1 e m C L Z 2 s H / j D F U U c N W w i E B j 6 n r V L T u k K r h k G T z u Z b B u A f L h V H Y s l 4 8 0 i + O 1 k F K P H j 2 m m t p a 8 n q z 6 e P U P O 3 c s l H I 0 v H 4 D T X t 3 6 K f j o 4 3 T O r N 9 c o Y A Y z P u l j C z d O l 5 z y 2 5 X I 3 R E I d C C k Q 1 y T B v X N b p k U i y T h I E + b a S x 4 7 S Z 4 e I w l x Q B a k 7 S M / 5 z D B b 3 a I D f r V 8 Z 8 c / v w v L l J u X v p 4 l 0 f C d e t 5 e h O q g q b p w U A u z Q S z m E y K U B k u J h U T C o 1 o r R E K 2 6 e d 3 5 r a z k N o r C g L 7 O D 6 4 c O g T O q i 0 W 6 s 2 k i D g 8 N U V F Q o 5 0 x B Y m H b Z P T w k Q S M h l u 3 7 t D J k 8 d 1 S n V e L d 3 Z N M 3 8 D p + s 1 X E Q R V / x 7 N m G c E I F m D T N X Z m K X B w 3 E k k Z G 7 Q 0 4 j h I B J I F A 4 p M 1 j m 6 H P / t 3 / 9 G f 5 v 0 h O t 2 m h M q x x W i B 9 0 s k U A m L a G E W N I o 1 i a p z j G h o p 1 4 m A z g G Y H J 3 F j o v N d J B w 8 d 1 K n 4 w L l U z h 1 k 7 X 3 n F W E U c U A g l l C S h 7 g i j z c z R I d r M f 5 V a R D n O k s n Q y K V r w h U X + y n l 4 P z i l C Q U J B M I b N / u S Y V E + r o 0 d 3 U u C u + V F 1 p p P U Y C m F 2 P p M r S q s F r B J I z y a 9 m 6 5 A I R O e X T u 4 3 p X 8 / u C R i L e F M l D D k g q e 6 M k A C w 8 B l L E Y H j R h n E H I 4 s g 3 9 R J J p h k / 1 E J V b y Y P A W O i l 4 M s 8 f C s 1 C v q 2 S G t U O 9 M r n n O b 9 y F b a o X t p F 0 C t F H q 2 m G n X V Q a w y R d K F L Q a u K W Y t G i s W d Y D G / Y G + J S O B E D U h 1 L M m I h 9 b W d v F S x 3 t i j k n U O k 0 W B I t I h k w 6 D / H T m 2 d 0 3 a j 6 g V H i z m u 3 v g 8 S q e d M x 6 j q V A d N J D O u k i t L q q + + P q O / W X p j V R B q P t O D L o w L 3 F H Q O i 0 V w + G P U I S K 5 Q T r B E g H P 7 9 4 O H L k k J S r v C f m k Q y J d L C I h L S D T J X 5 L E 2 s Z 5 k c f O 0 f V + M 8 p y k c B g h D I E M i y y C h g 7 L u Q T q F e D y 4 c O F i O i J t J 3 Y j w 6 7 t X p p H I V s F r i u D C 9 v 0 e m s N K R + p y Y 3 f e T h b P G A 9 E 8 6 D i m a a f / / + v T U 2 F a O C k I E D S K S J J G S w i K T q A f F t Z f C I U G k x l 3 N 4 P p C h n 9 F k k n r T 7 2 G C 5 K l 6 t c Z S I W W Q + N u / + / O o b S I d Q 9 p O 7 E Y L m R m o I E U q C b p y j L 6 N y u A a 5 y f X D r q G k n M h g i P r v X v 3 h Q j J A m u j e n p 6 Z X l H Z + d 9 u n 2 n l c b H J 0 T V M 7 5 2 t u p m g i K D E M y R b 0 g 2 5 V M k V H N P I b r X g 3 k q 9 R p n J 2 j i V l 1 K M P W I O I w S Q X H D 8 q T J Q Q B J h T s v 3 q 2 q F v j g 6 b h s k a V M 6 L D 2 I Y 4 5 K h V g T j c T f / i B g h Q a W T o i m e N S Y S o 3 Z 0 c l A 5 y R C 6 8 H 4 / k A a Y Q A y x 7 m u k w a c 1 1 B J s c 1 c S 1 C H h M D V 5 B I X y 2 j B F 9 P Y f z E h D H m 8 u Z X 4 W Z y m X t y k M n q I M W y p + e e A j 6 Z d 4 K 6 9 7 v / + h / k + 6 0 W r I o x l B M l B V x B V i U 4 V L + I I K q J / s c J / e q 1 C 5 A g W d x h S Q R r I M Z S i j T c 4 H U Y G h o O S y N 0 j 2 S E j a G E P B L n s u Z g q 3 y K M J B O w e A c 3 T R k c t y T + p G 0 g 0 w S + D 7 U v I C S T L j X U A + P 8 t W F V T O G M q G u L p c J g o p x q A a m U v R A F 5 U j p E L F g 0 / 8 0 r U O n I 2 b D H D o d V P T M Y l H k g m h r 6 8 v L P 1 i 0 E W v h 3 g 8 h T T 2 E Z d 8 R Q o V V 8 H E b 7 z M F C K 1 d I N M 6 j m p D 8 Q d V 6 X e 6 T x T l y K l V I A D 7 P m v T k R t A + k c V p 2 E A g 7 s L e U K V J V g B 7 t i r I r k I A Y L S K t V L K V e D i 5 9 B y j 8 f u w f g Q 1 V o h E J A W r a l i 0 N E r / y I o s u P c + i N 8 P q J B Q E Q x q b S K p 8 T X m b T k z V B c d Z U h k y O U m F z s / U l X S E L J F E 1 Z N x U 0 D M 5 P / w T / 9 R f / P V h Q z x i 1 u F / 7 b W F 3 K F a O k E V U H i p t d D 2 l S e u k r Q F Y 9 K 5 1 a l i y D 9 g b V J i Y A x l B M 4 h Q P B p 3 f j x T Z i h i z R A p 5 r a b 4 l C w o v P / f I u E n d Q 5 l F X k 3 Q z z j K 1 s 5 3 E k f l S 1 3 p P B O X A D L p g D r 9 5 k 8 u O G p 6 d f 1 b l R I K K C r w 8 N d H Z Y Z X j E 0 m X Z l S k b q i + S o 9 K M Y D 3 M j Q 0 J y B / + h 3 T y / w c C Q u c A g b 5 p V g U M D v w D 5 5 j Y 0 7 a N e u n W J 0 Q F 5 D Q 3 Q y G Y s c n j l 6 9 L D s t 4 e y Q j m J d J e r f t 4 i j s m z 0 2 I N l H J H s E k k Q e p G 5 0 n 9 q L R F J u k M F a F g 0 a u t S 2 1 3 p X T C q i U U c P j A B q 5 Y V B T U B E U g M 6 B F 5 V n E M u q h o z G Y 4 C T R a l U K Z 5 g E G B v d u d N G L S 2 3 Z W t l m M + l o c c J Z p 4 I 8 W f P n t P 9 z g f U N Z K j 7 6 u y M n F D L k k b s k j 5 6 r h + X o w S J q 3 v K 2 O E J h C C k 0 w c j F c 5 O s i / + 8 e / 1 r 9 q d c L V 2 t W z W t u R h d b 2 P u 4 a Y D b X z r P G r A 4 H W s n H N Y P 1 W 3 V F Y z O O t f a V R 5 T m m o b I 8 8 z T y f r o X u g j w 8 N U r D 0 f V P + w U P q q g P v O N H c q j j S k 9 t U X 2 m f P 5 D N J r D T I h L j k Y R x m k w z P K B L p q w R N P i F S J K k U i R S h / D J p / 0 / / 7 b f y G 1 Y z V r W E M j h y q E p X F l e Q s 8 L 4 a i r R W Z n h P a u R X H Y I a 0 Q c 0 g F T f h c N T 2 X I W O f e 3 U 7 r u 6 H R + l j l M 3 H 1 G 1 Q j X x j U P a i I n Z 2 d Y f c g r a 4 + x 1 o l W 8 2 z D Q 7 8 j C 4 v Q y C U p 1 2 G S h t w q t Y q o L z D 6 0 F C B J l g h P h P / / B X + p e u b r j a u n p X v Y Q C e n p H 6 W 0 v J n 3 N Z K 9 z 0 h d S y E g q S C F M A I d L p w W S i v + p / + q q Y z o O W B E L 6 v 7 C / M V i A Z k 5 v a E w R D t K p 6 i / / z 1 N T U 7 K E T P 7 9 u 2 1 n j V E s 4 P I K 3 k t 0 j B U N O 5 s l D j G W n m 5 e T Q b m K f b r 9 V Y S w W Q C R J L d y x m v R M H k E l I J f k m D S J p o m m C W a Q S s m l C O V Q 9 p e Y p M j W d O E Q H D + + R 7 7 / a s W Y I B b S 2 v 6 F A i H + U R S q Q S I W Y q p + 5 O g k F 8 l h x c I S v J m 6 I p C 8 m Y i e t J 8 K h M 7 m 9 C s w z c Q s f j V t F 9 H 9 1 / W K 7 O g X e E M A Z l 5 S J W 8 H c x 4 R r i L q 7 u 6 m 0 t F Q W H k L N u + 7 w g p A r S M J X R R q T b 5 M p j F g S F K G M R I u U V I Z Q y j R u J J T y 0 y s q z K e / / c 9 / I b 9 h L c D V 9 m r t E A p o u f W K G w K T w y K T P a 4 S M g m B O E Q S S w J r w F Y c x O B m r + M S N W n 5 J J W n Y j o C S L Z 9 T 8 E k H E W t o + o S n s 9 N 2 I p b K W 7 g 6 j J P J d 4 5 O l i j x l O K C P Y 9 F X Q c r 7 T y V A i w l E A Z S J r J c r 0 r 2 p g J c U 0 a H b e k U Q S Z b O n k u A q B m E g 6 r k i k i a S t e Q g 5 2 Z 5 V O 9 8 U C 2 u O U M D N 5 p f c l E A W J 5 n 4 i r g h k 4 N Y T u k U J q l M n i a I 5 C E l / N B 5 + C N J d X X + N Z e o s E p d k 0 H + M r g B G 6 A x G 6 g 4 B / m P Z f K z / P b q v m r 0 + i o P I G 2 C u e 8 M c 3 T n T R a r e o 5 7 I I e + Z 9 L W M n c h C v L D 4 x a J R C L h n p Z G Q i Q j m f g q R D K S C c E v B 2 z / 7 p / / R r 7 / W g I T q k / V y h r D j Z v P a I 4 U m c I I J W m b T F Z c 0 p p A I I c h F l g h e e C H j s s V n 6 L y d U I u c i 8 S k V k x S p y b r + M e G r O 6 C u Q W 4 n b + B S a V I o F K W + Q w z + p 0 5 J z b j U g V z x k X s h h 1 T 8 c 1 g R T J 9 N W Q i a / Y 4 R V x J 5 m U Z A K p Q K B w 6 Q T J 9 L t / / l t 8 6 T U H V / s a J R R w 7 f p T I V U 4 m V Q Q y Q R C a W L Z h N J E s o I y h C q S g S 7 6 K i S R l K Q N 5 D k L z n g s O I r f E M E A D V x F 7 H v 6 C h O 6 J w M x Z P B f C e Y Z k w 4 P d 3 u y a G I W t 5 3 P K N K E E c l K g z D q q k i k r 5 I P I q m r E A s E i k E m 8 W h h I i E f k u k f 1 y i Z g D V N K O D q t c f c A E A W J p G x / I l k 0 k R b Q C Y T 1 2 n 8 A 0 k k j X d 0 p O U T 7 H y d g R w T 0 b A i D j i K X U f V x U 5 w s 9 Z x f S f i e m 4 L l n U Y Y q j 8 S R 5 a e b P m a G g q g 8 q 8 Q W p 7 l 0 U z 2 I V M n o k M m j x h J F J p m 0 h 2 W k g k V + Q r I l k G C J k 8 V 4 Q S 9 Y 4 D L H h G 1 Q O Z v N 4 c + t 0 / r T 0 1 z w l X e / f a J h R w / d o T 8 o f m N Y G M h D J x E M g Q S U s s I Y + 6 g i 0 q r Y K k Q R B J 4 9 0 V W e S e g T z j h P M e h 7 A S t x M S s / / I l d u 3 j n J c R X Q e / + H I g W o f P e j 3 c M N F P m 6 o q 8 T l v 0 k r r x B z z y a R I 6 4 J Z K t 7 N r E U i Z y k A n E 0 m a y r L Z n g u W K R i c m G 4 0 J / + / d / i S + + p s G E 6 p f q W e t 4 + b K f u l 8 P C p H C i W W k l S I V N p B U Z D L E U o E f s O M M l Q f i 4 I r / 6 q o g q b B 0 f O g q U B x Q E X 3 h Z q 7 j O h Z 2 l Q c 4 i h x O 4 a r z V V z d s w m j 7 4 f l 6 S t I o q + S J + m I q w R N K B B H k 8 i Q S h E I k g p k U m o e P 0 w n T x + j g 0 f 2 4 l u v e a w b Q g G Y g 7 l 8 + S E x a z S J w o m l C K X J J F d F I E M u / m P l C W k 0 a 1 Q a t x 3 E w X M 6 i m e c F w t h J c + N W c e 4 R e s I o i a O x h 9 5 V f f k y k H + m b g O 5 r n w A I L o a 0 T a S C S n p L J I B O K Y q 0 M q W e S y V D x F K D d 3 T v / l X 3 4 b t h / 6 2 g b R / w c s / d M p 8 7 N B z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3197A146-76F8-447E-B134-BBF821707C4B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6A164BB-0F00-47CF-A184-C11BE1312AD7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baseStation</vt:lpstr>
      <vt:lpstr>baseStation!Impression_des_titres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gpass</dc:creator>
  <cp:lastModifiedBy>Diego Cruz Pastor</cp:lastModifiedBy>
  <dcterms:created xsi:type="dcterms:W3CDTF">2021-07-01T13:00:32Z</dcterms:created>
  <dcterms:modified xsi:type="dcterms:W3CDTF">2022-02-28T14:04:24Z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4b594a66-c0b1-46d1-8d9a-a9f85c30fe97</vt:lpwstr>
  </property>
</Properties>
</file>